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45" documentId="120_S{2AC9BD13-BADA-5192-A53E-5A8FF88502F6}" xr6:coauthVersionLast="47" xr6:coauthVersionMax="47" xr10:uidLastSave="{E0CCD3D4-9C5D-4933-BDF6-BF6F714671B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<sst xmlns="http://schemas.openxmlformats.org/spreadsheetml/2006/main" count="180275" uniqueCount="39122">
  <si>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</si>
  <si>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</si>
  <si>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</si>
  <si>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</si>
  <si>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</si>
  <si>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</si>
  <si>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</si>
  <si>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</si>
  <si>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</si>
  <si>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</si>
  <si>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</si>
  <si>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</si>
  <si>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</si>
  <si>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</si>
  <si>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</si>
  <si>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</si>
  <si>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</si>
  <si>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</si>
  <si>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</si>
  <si>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</si>
  <si>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</si>
  <si>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</si>
  <si>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</si>
  <si>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</si>
  <si>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</si>
  <si>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</si>
  <si>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</si>
  <si>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</si>
  <si>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</si>
  <si>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</si>
  <si>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</si>
  <si>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</si>
  <si>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</si>
  <si>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</si>
  <si>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</si>
  <si>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</si>
  <si>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</si>
  <si>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</si>
  <si>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</si>
  <si>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</si>
  <si>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</si>
  <si>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</si>
  <si>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</si>
  <si>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</si>
  <si>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</si>
  <si>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</si>
  <si>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</si>
  <si>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</si>
  <si>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</si>
  <si>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</si>
  <si>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</si>
  <si>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</si>
  <si>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</si>
  <si>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</si>
  <si>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</si>
  <si>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</si>
  <si>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</si>
  <si>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</si>
  <si>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</si>
  <si>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</si>
  <si>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</si>
  <si>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</si>
  <si>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</si>
  <si>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</si>
  <si>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</si>
  <si>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</si>
  <si>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</si>
  <si>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</si>
  <si>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</si>
  <si>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</si>
  <si>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</si>
  <si>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</si>
  <si>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</si>
  <si>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</si>
  <si>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</si>
  <si>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</si>
  <si>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</si>
  <si>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</si>
  <si>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</si>
  <si>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</si>
  <si>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</si>
  <si>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</si>
  <si>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</si>
  <si>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</si>
  <si>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</si>
  <si>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</si>
  <si>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</si>
  <si>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</si>
  <si>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</si>
  <si>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</si>
  <si>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</si>
  <si>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</si>
  <si>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</si>
  <si>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</si>
  <si>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</si>
  <si>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</si>
  <si>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</si>
  <si>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</si>
  <si>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</si>
  <si>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</si>
  <si>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</si>
  <si>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</si>
  <si>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</si>
  <si>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</si>
  <si>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</si>
  <si>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</si>
  <si>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</si>
  <si>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</si>
  <si>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</si>
  <si>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</si>
  <si>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</si>
  <si>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</si>
  <si>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</si>
  <si>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</si>
  <si>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</si>
  <si>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</si>
  <si>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</si>
  <si>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</si>
  <si>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</si>
  <si>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</si>
  <si>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</si>
  <si>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</si>
  <si>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</si>
  <si>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</si>
  <si>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</si>
  <si>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</si>
  <si>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</si>
  <si>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</si>
  <si>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</si>
  <si>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</si>
  <si>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</si>
  <si>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</si>
  <si>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</si>
  <si>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</si>
  <si>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</si>
  <si>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</si>
  <si>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</si>
  <si>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</si>
  <si>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</si>
  <si>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</si>
  <si>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</si>
  <si>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</si>
  <si>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</si>
  <si>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</si>
  <si>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</si>
  <si>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</si>
  <si>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</si>
  <si>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</si>
  <si>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</si>
  <si>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</si>
  <si>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</si>
  <si>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</si>
  <si>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</si>
  <si>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</si>
  <si>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</si>
  <si>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</si>
  <si>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</si>
  <si>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</si>
  <si>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</si>
  <si>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</si>
  <si>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</si>
  <si>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</si>
  <si>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</si>
  <si>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</si>
  <si>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</si>
  <si>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</si>
  <si>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</si>
  <si>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</si>
  <si>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</si>
  <si>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</si>
  <si>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</si>
  <si>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</si>
  <si>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</si>
  <si>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</si>
  <si>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</si>
  <si>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</si>
  <si>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</si>
  <si>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</si>
  <si>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</si>
  <si>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</si>
  <si>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</si>
  <si>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</si>
  <si>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</si>
  <si>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</si>
  <si>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</si>
  <si>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</si>
  <si>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</si>
  <si>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</si>
  <si>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</si>
  <si>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</si>
  <si>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</si>
  <si>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</si>
  <si>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</si>
  <si>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</si>
  <si>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</si>
  <si>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</si>
  <si>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</si>
  <si>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</si>
  <si>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</si>
  <si>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</si>
  <si>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</si>
  <si>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</si>
  <si>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</si>
  <si>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</si>
  <si>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</si>
  <si>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</si>
  <si>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</si>
  <si>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</si>
  <si>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</si>
  <si>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</si>
  <si>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</si>
  <si>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</si>
  <si>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</si>
  <si>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</si>
  <si>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</si>
  <si>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</si>
  <si>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</si>
  <si>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</si>
  <si>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</si>
  <si>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</si>
  <si>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</si>
  <si>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</si>
  <si>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</si>
  <si>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</si>
  <si>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</si>
  <si>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</si>
  <si>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</si>
  <si>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</si>
  <si>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</si>
  <si>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</si>
  <si>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</si>
  <si>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</si>
  <si>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</si>
  <si>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</si>
  <si>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</si>
  <si>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</si>
  <si>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</si>
  <si>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</si>
  <si>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</si>
  <si>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</si>
  <si>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</si>
  <si>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</si>
  <si>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</si>
  <si>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</si>
  <si>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</si>
  <si>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</si>
  <si>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</si>
  <si>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</si>
  <si>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</si>
  <si>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</si>
  <si>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</si>
  <si>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</si>
  <si>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</si>
  <si>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</si>
  <si>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</si>
  <si>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</si>
  <si>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</si>
  <si>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</si>
  <si>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</si>
  <si>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</si>
  <si>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</si>
  <si>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</si>
  <si>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</si>
  <si>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</si>
  <si>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</si>
  <si>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</si>
  <si>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</si>
  <si>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</si>
  <si>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</si>
  <si>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</si>
  <si>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</si>
  <si>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</si>
  <si>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</si>
  <si>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</si>
  <si>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</si>
  <si>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</si>
  <si>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</si>
  <si>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</si>
  <si>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</si>
  <si>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</si>
  <si>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</si>
  <si>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</si>
  <si>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</si>
  <si>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</si>
  <si>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</si>
  <si>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</si>
  <si>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</si>
  <si>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</si>
  <si>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</si>
  <si>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</si>
  <si>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</si>
  <si>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</si>
  <si>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</si>
  <si>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</si>
  <si>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</si>
  <si>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</si>
  <si>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</si>
  <si>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</si>
  <si>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</si>
  <si>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</si>
  <si>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</si>
  <si>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</si>
  <si>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</si>
  <si>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</si>
  <si>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</si>
  <si>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</si>
  <si>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</si>
  <si>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</si>
  <si>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</si>
  <si>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</si>
  <si>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</si>
  <si>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</si>
  <si>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</si>
  <si>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</si>
  <si>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</si>
  <si>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</si>
  <si>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</si>
  <si>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</si>
  <si>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</si>
  <si>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</si>
  <si>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</si>
  <si>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</si>
  <si>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</si>
  <si>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</si>
  <si>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</si>
  <si>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</si>
  <si>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</si>
  <si>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</si>
  <si>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</si>
  <si>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</si>
  <si>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</si>
  <si>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</si>
  <si>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</si>
  <si>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</si>
  <si>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</si>
  <si>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</si>
  <si>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</si>
  <si>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</si>
  <si>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</si>
  <si>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</si>
  <si>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</si>
  <si>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</si>
  <si>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</si>
  <si>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</si>
  <si>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</si>
  <si>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</si>
  <si>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</si>
  <si>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</si>
  <si>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</si>
  <si>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</si>
  <si>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</si>
  <si>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</si>
  <si>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</si>
  <si>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</si>
  <si>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</si>
  <si>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</si>
  <si>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</si>
  <si>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</si>
  <si>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</si>
  <si>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</si>
  <si>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</si>
  <si>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</si>
  <si>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</si>
  <si>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</si>
  <si>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</si>
  <si>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</si>
  <si>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</si>
  <si>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</si>
  <si>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</si>
  <si>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</si>
  <si>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</si>
  <si>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</si>
  <si>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</si>
  <si>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</si>
  <si>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</si>
  <si>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</si>
  <si>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</si>
  <si>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</si>
  <si>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</si>
  <si>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</si>
  <si>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</si>
  <si>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</si>
  <si>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</si>
  <si>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</si>
  <si>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</si>
  <si>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</si>
  <si>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</si>
  <si>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</si>
  <si>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</si>
  <si>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</si>
  <si>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</si>
  <si>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</si>
  <si>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</si>
  <si>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</si>
  <si>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</si>
  <si>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</si>
  <si>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</si>
  <si>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</si>
  <si>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</si>
  <si>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</si>
  <si>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</si>
  <si>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</si>
  <si>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</si>
  <si>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</si>
  <si>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</si>
  <si>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</si>
  <si>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</si>
  <si>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</si>
  <si>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</si>
  <si>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</si>
  <si>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</si>
  <si>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</si>
  <si>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</si>
  <si>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</si>
  <si>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</si>
  <si>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</si>
  <si>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</si>
  <si>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</si>
  <si>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</si>
  <si>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</si>
  <si>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</si>
  <si>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</si>
  <si>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</si>
  <si>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</si>
  <si>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</si>
  <si>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</si>
  <si>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</si>
  <si>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</si>
  <si>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</si>
  <si>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</si>
  <si>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</si>
  <si>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</si>
  <si>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</si>
  <si>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</si>
  <si>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</si>
  <si>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</si>
  <si>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</si>
  <si>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</si>
  <si>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</si>
  <si>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</si>
  <si>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</si>
  <si>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</si>
  <si>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</si>
  <si>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</si>
  <si>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</si>
  <si>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</si>
  <si>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</si>
  <si>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</si>
  <si>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</si>
  <si>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</si>
  <si>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</si>
  <si>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</si>
  <si>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</si>
  <si>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</si>
  <si>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</si>
  <si>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</si>
  <si>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</si>
  <si>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</si>
  <si>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</si>
  <si>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</si>
  <si>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</si>
  <si>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</si>
  <si>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</si>
  <si>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</si>
  <si>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</si>
  <si>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</si>
  <si>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</si>
  <si>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</si>
  <si>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</si>
  <si>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</si>
  <si>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</si>
  <si>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</si>
  <si>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</si>
  <si>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</si>
  <si>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</si>
  <si>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</si>
  <si>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</si>
  <si>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</si>
  <si>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</si>
  <si>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</si>
  <si>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</si>
  <si>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</si>
  <si>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</si>
  <si>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</si>
  <si>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</si>
  <si>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</si>
  <si>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</si>
  <si>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</si>
  <si>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</si>
  <si>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</si>
  <si>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</si>
  <si>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</si>
  <si>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</si>
  <si>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</si>
  <si>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</si>
  <si>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</si>
  <si>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</si>
  <si>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</si>
  <si>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</si>
  <si>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</si>
  <si>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</si>
  <si>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</si>
  <si>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</si>
  <si>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</si>
  <si>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</si>
  <si>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</si>
  <si>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</si>
  <si>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</si>
  <si>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</si>
  <si>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</si>
  <si>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</si>
  <si>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</si>
  <si>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</si>
  <si>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</si>
  <si>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</si>
  <si>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</si>
  <si>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</si>
  <si>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</si>
  <si>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</si>
  <si>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</si>
  <si>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</si>
  <si>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</si>
  <si>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</si>
  <si>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</si>
  <si>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</si>
  <si>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</si>
  <si>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</si>
  <si>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</si>
  <si>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</si>
  <si>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</si>
  <si>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</si>
  <si>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</si>
  <si>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</si>
  <si>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</si>
  <si>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</si>
  <si>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</si>
  <si>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</si>
  <si>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</si>
  <si>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</si>
  <si>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</si>
  <si>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</si>
  <si>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</si>
  <si>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</si>
  <si>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</si>
  <si>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</si>
  <si>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</si>
  <si>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</si>
  <si>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</si>
  <si>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</si>
  <si>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</si>
  <si>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</si>
  <si>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</si>
  <si>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</si>
  <si>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</si>
  <si>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</si>
  <si>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</si>
  <si>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</si>
  <si>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</si>
  <si>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</si>
  <si>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</si>
  <si>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</si>
  <si>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</si>
  <si>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</si>
  <si>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</si>
  <si>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</si>
  <si>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</si>
  <si>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</si>
  <si>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</si>
  <si>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</si>
  <si>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</si>
  <si>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</si>
  <si>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</si>
  <si>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</si>
  <si>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</si>
  <si>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</si>
  <si>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</si>
  <si>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</si>
  <si>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</si>
  <si>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</si>
  <si>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</si>
  <si>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</si>
  <si>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</si>
  <si>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</si>
  <si>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</si>
  <si>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</si>
  <si>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</si>
  <si>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</si>
  <si>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</si>
  <si>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</si>
  <si>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</si>
  <si>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</si>
  <si>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</si>
  <si>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</si>
  <si>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</si>
  <si>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</si>
  <si>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</si>
  <si>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</si>
  <si>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</si>
  <si>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</si>
  <si>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</si>
  <si>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</si>
  <si>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</si>
  <si>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</si>
  <si>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</si>
  <si>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</si>
  <si>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</si>
  <si>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</si>
  <si>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</si>
  <si>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</si>
  <si>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</si>
  <si>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</si>
  <si>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</si>
  <si>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</si>
  <si>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</si>
  <si>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</si>
  <si>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</si>
  <si>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</si>
  <si>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</si>
  <si>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</si>
  <si>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</si>
  <si>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</si>
  <si>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</si>
  <si>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</si>
  <si>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</si>
  <si>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</si>
  <si>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</si>
  <si>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</si>
  <si>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</si>
  <si>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</si>
  <si>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</si>
  <si>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</si>
  <si>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</si>
  <si>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</si>
  <si>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</si>
  <si>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</si>
  <si>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</si>
  <si>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</si>
  <si>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</si>
  <si>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</si>
  <si>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</si>
  <si>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</si>
  <si>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</si>
  <si>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</si>
  <si>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</si>
  <si>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</si>
  <si>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</si>
  <si>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</si>
  <si>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</si>
  <si>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</si>
  <si>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</si>
  <si>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</si>
  <si>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</si>
  <si>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</si>
  <si>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</si>
  <si>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</si>
  <si>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</si>
  <si>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</si>
  <si>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</si>
  <si>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</si>
  <si>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</si>
  <si>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</si>
  <si>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</si>
  <si>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</si>
  <si>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</si>
  <si>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</si>
  <si>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</si>
  <si>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</si>
  <si>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</si>
  <si>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</si>
  <si>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</si>
  <si>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</si>
  <si>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</si>
  <si>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</si>
  <si>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</si>
  <si>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</si>
  <si>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</si>
  <si>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</si>
  <si>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</si>
  <si>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</si>
  <si>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</si>
  <si>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</si>
  <si>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</si>
  <si>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</si>
  <si>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</si>
  <si>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</si>
  <si>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</si>
  <si>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</si>
  <si>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</si>
  <si>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</si>
  <si>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</si>
  <si>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</si>
  <si>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</si>
  <si>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</si>
  <si>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</si>
  <si>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</si>
  <si>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</si>
  <si>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</si>
  <si>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</si>
  <si>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</si>
  <si>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</si>
  <si>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</si>
  <si>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</si>
  <si>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</si>
  <si>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</si>
  <si>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</si>
  <si>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</si>
  <si>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</si>
  <si>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</si>
  <si>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</si>
  <si>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</si>
  <si>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</si>
  <si>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</si>
  <si>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</si>
  <si>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</si>
  <si>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</si>
  <si>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</si>
  <si>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</si>
  <si>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</si>
  <si>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</si>
  <si>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</si>
  <si>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</si>
  <si>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</si>
  <si>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</si>
  <si>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</si>
  <si>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</si>
  <si>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</si>
  <si>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</si>
  <si>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</si>
  <si>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</si>
  <si>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</si>
  <si>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</si>
  <si>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</si>
  <si>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</si>
  <si>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</si>
  <si>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</si>
  <si>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</si>
  <si>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</si>
  <si>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</si>
  <si>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</si>
  <si>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</si>
  <si>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</si>
  <si>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</si>
  <si>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</si>
  <si>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</si>
  <si>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</si>
  <si>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</si>
  <si>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</si>
  <si>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</si>
  <si>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</si>
  <si>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</si>
  <si>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</si>
  <si>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</si>
  <si>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</si>
  <si>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</si>
  <si>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</si>
  <si>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</si>
  <si>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</si>
  <si>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</si>
  <si>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</si>
  <si>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</si>
  <si>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</si>
  <si>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</si>
  <si>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</si>
  <si>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</si>
  <si>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</si>
  <si>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</si>
  <si>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</si>
  <si>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</si>
  <si>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</si>
  <si>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</si>
  <si>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</si>
  <si>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</si>
  <si>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</si>
  <si>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</si>
  <si>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</si>
  <si>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</si>
  <si>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</si>
  <si>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</si>
  <si>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</si>
  <si>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</si>
  <si>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</si>
  <si>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</si>
  <si>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</si>
  <si>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</si>
  <si>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</si>
  <si>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</si>
  <si>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</si>
  <si>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</si>
  <si>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</si>
  <si>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</si>
  <si>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</si>
  <si>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</si>
  <si>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</si>
  <si>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</si>
  <si>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</si>
  <si>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</si>
  <si>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</si>
  <si>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</si>
  <si>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</si>
  <si>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</si>
  <si>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</si>
  <si>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</si>
  <si>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</si>
  <si>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</si>
  <si>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</si>
  <si>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</si>
  <si>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</si>
  <si>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</si>
  <si>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</si>
  <si>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</si>
  <si>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</si>
  <si>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</si>
  <si>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</si>
  <si>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</si>
  <si>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</si>
  <si>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</si>
  <si>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</si>
  <si>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</si>
  <si>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</si>
  <si>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</si>
  <si>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</si>
  <si>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</si>
  <si>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</si>
  <si>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</si>
  <si>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</si>
  <si>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</si>
  <si>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</si>
  <si>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</si>
  <si>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</si>
  <si>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</si>
  <si>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</si>
  <si>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</si>
  <si>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</si>
  <si>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</si>
  <si>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</si>
  <si>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</si>
  <si>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</si>
  <si>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</si>
  <si>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</si>
  <si>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</si>
  <si>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</si>
  <si>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</si>
  <si>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</si>
  <si>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</si>
  <si>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</si>
  <si>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</si>
  <si>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</si>
  <si>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</si>
  <si>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</si>
  <si>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</si>
  <si>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</si>
  <si>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</si>
  <si>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</si>
  <si>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</si>
  <si>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</si>
  <si>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</si>
  <si>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</si>
  <si>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</si>
  <si>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</si>
  <si>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</si>
  <si>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</si>
  <si>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</si>
  <si>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</si>
  <si>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</si>
  <si>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</si>
  <si>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</si>
  <si>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</si>
  <si>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</si>
  <si>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</si>
  <si>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</si>
  <si>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</si>
  <si>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</si>
  <si>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</si>
  <si>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</si>
  <si>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</si>
  <si>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</si>
  <si>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</si>
  <si>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</si>
  <si>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</si>
  <si>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</si>
  <si>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</si>
  <si>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</si>
  <si>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</si>
  <si>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</si>
  <si>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</si>
  <si>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</si>
  <si>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</si>
  <si>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</si>
  <si>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</si>
  <si>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</si>
  <si>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</si>
  <si>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</si>
  <si>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</si>
  <si>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</si>
  <si>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</si>
  <si>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</si>
  <si>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</si>
  <si>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</si>
  <si>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</si>
  <si>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</si>
  <si>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</si>
  <si>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</si>
  <si>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</si>
  <si>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</si>
  <si>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</si>
  <si>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</si>
  <si>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</si>
  <si>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</si>
  <si>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</si>
  <si>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</si>
  <si>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</si>
  <si>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</si>
  <si>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</si>
  <si>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</si>
  <si>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</si>
  <si>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</si>
  <si>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</si>
  <si>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</si>
  <si>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</si>
  <si>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</si>
  <si>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</si>
  <si>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</si>
  <si>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</si>
  <si>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</si>
  <si>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</si>
  <si>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</si>
  <si>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</si>
  <si>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</si>
  <si>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</si>
  <si>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</si>
  <si>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</si>
  <si>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</si>
  <si>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</si>
  <si>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</si>
  <si>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</si>
  <si>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</si>
  <si>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</si>
  <si>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</si>
  <si>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</si>
  <si>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</si>
  <si>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</si>
  <si>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</si>
  <si>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</si>
  <si>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</si>
  <si>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</si>
  <si>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</si>
  <si>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</si>
  <si>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</si>
  <si>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</si>
  <si>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</si>
  <si>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</si>
  <si>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</si>
  <si>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</si>
  <si>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</si>
  <si>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</si>
  <si>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</si>
  <si>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</si>
  <si>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</si>
  <si>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</si>
  <si>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</si>
  <si>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</si>
  <si>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</si>
  <si>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</si>
  <si>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</si>
  <si>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</si>
  <si>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</si>
  <si>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</si>
  <si>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</si>
  <si>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</si>
  <si>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</si>
  <si>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</si>
  <si>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</si>
  <si>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</si>
  <si>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</si>
  <si>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</si>
  <si>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</si>
  <si>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</si>
  <si>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</si>
  <si>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</si>
  <si>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</si>
  <si>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</si>
  <si>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</si>
  <si>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</si>
  <si>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</si>
  <si>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</si>
  <si>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</si>
  <si>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</si>
  <si>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</si>
  <si>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</si>
  <si>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</si>
  <si>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</si>
  <si>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</si>
  <si>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</si>
  <si>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</si>
  <si>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</si>
  <si>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</si>
  <si>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</si>
  <si>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</si>
  <si>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</si>
  <si>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</si>
  <si>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</si>
  <si>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</si>
  <si>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</si>
  <si>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</si>
  <si>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</si>
  <si>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</si>
  <si>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</si>
  <si>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</si>
  <si>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</si>
  <si>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</si>
  <si>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</si>
  <si>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</si>
  <si>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</si>
  <si>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</si>
  <si>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</si>
  <si>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</si>
  <si>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</si>
  <si>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</si>
  <si>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</si>
  <si>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</si>
  <si>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</si>
  <si>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</si>
  <si>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</si>
  <si>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</si>
  <si>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</si>
  <si>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</si>
  <si>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</si>
  <si>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</si>
  <si>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</si>
  <si>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</si>
  <si>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</si>
  <si>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</si>
  <si>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</si>
  <si>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</si>
  <si>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</si>
  <si>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</si>
  <si>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</si>
  <si>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</si>
  <si>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</si>
  <si>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</si>
  <si>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</si>
  <si>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</si>
  <si>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</si>
  <si>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</si>
  <si>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</si>
  <si>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</si>
  <si>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</si>
  <si>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</si>
  <si>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</si>
  <si>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</si>
  <si>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</si>
  <si>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</si>
  <si>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</si>
  <si>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</si>
  <si>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</si>
  <si>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</si>
  <si>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</si>
  <si>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</si>
  <si>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</si>
  <si>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</si>
  <si>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</si>
  <si>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</si>
  <si>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</si>
  <si>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</si>
  <si>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</si>
  <si>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</si>
  <si>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</si>
  <si>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</si>
  <si>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</si>
  <si>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</si>
  <si>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</si>
  <si>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</si>
  <si>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</si>
  <si>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</si>
  <si>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</si>
  <si>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</si>
  <si>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</si>
  <si>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</si>
  <si>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</si>
  <si>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</si>
  <si>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</si>
  <si>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</si>
  <si>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</si>
  <si>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</si>
  <si>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</si>
  <si>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</si>
  <si>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</si>
  <si>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</si>
  <si>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</si>
  <si>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</si>
  <si>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</si>
  <si>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</si>
  <si>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</si>
  <si>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</si>
  <si>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</si>
  <si>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</si>
  <si>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</si>
  <si>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</si>
  <si>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</si>
  <si>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</si>
  <si>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</si>
  <si>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</si>
  <si>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</si>
  <si>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</si>
  <si>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</si>
  <si>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</si>
  <si>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</si>
  <si>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</si>
  <si>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</si>
  <si>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</si>
  <si>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</si>
  <si>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</si>
  <si>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</si>
  <si>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</si>
  <si>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</si>
  <si>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</si>
  <si>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</si>
  <si>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</si>
  <si>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</si>
  <si>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</si>
  <si>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</si>
  <si>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</si>
  <si>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</si>
  <si>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</si>
  <si>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</si>
  <si>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</si>
  <si>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</si>
  <si>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</si>
  <si>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</si>
  <si>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</si>
  <si>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</si>
  <si>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</si>
  <si>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</si>
  <si>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</si>
  <si>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</si>
  <si>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</si>
  <si>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</si>
  <si>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</si>
  <si>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</si>
  <si>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</si>
  <si>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</si>
  <si>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</si>
  <si>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</si>
  <si>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</si>
  <si>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</si>
  <si>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</si>
  <si>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</si>
  <si>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</si>
  <si>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</si>
  <si>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</si>
  <si>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</si>
  <si>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</si>
  <si>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</si>
  <si>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</si>
  <si>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</si>
  <si>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</si>
  <si>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</si>
  <si>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</si>
  <si>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</si>
  <si>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</si>
  <si>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</si>
  <si>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</si>
  <si>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</si>
  <si>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</si>
  <si>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</si>
  <si>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</si>
  <si>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</si>
  <si>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</si>
  <si>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</si>
  <si>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</si>
  <si>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</si>
  <si>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</si>
  <si>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</si>
  <si>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</si>
  <si>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</si>
  <si>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</si>
  <si>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</si>
  <si>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</si>
  <si>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</si>
  <si>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</si>
  <si>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</si>
  <si>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</si>
  <si>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</si>
  <si>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</si>
  <si>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</si>
  <si>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</si>
  <si>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</si>
  <si>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</si>
  <si>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</si>
  <si>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</si>
  <si>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</si>
  <si>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</si>
  <si>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</si>
  <si>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</si>
  <si>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</si>
  <si>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</si>
  <si>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</si>
  <si>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</si>
  <si>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</si>
  <si>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</si>
  <si>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</si>
  <si>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</si>
  <si>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</si>
  <si>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</si>
  <si>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</si>
  <si>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</si>
  <si>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</si>
  <si>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</si>
  <si>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</si>
  <si>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</si>
  <si>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</si>
  <si>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</si>
  <si>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</si>
  <si>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</si>
  <si>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</si>
  <si>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</si>
  <si>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</si>
  <si>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</si>
  <si>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</si>
  <si>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</si>
  <si>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</si>
  <si>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</si>
  <si>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</si>
  <si>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</si>
  <si>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</si>
  <si>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</si>
  <si>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</si>
  <si>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</si>
  <si>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</si>
  <si>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</si>
  <si>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</si>
  <si>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</si>
  <si>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</si>
  <si>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</si>
  <si>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</si>
  <si>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</si>
  <si>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</si>
  <si>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</si>
  <si>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</si>
  <si>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</si>
  <si>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</si>
  <si>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</si>
  <si>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</si>
  <si>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</si>
  <si>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</si>
  <si>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</si>
  <si>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</si>
  <si>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</si>
  <si>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</si>
  <si>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</si>
  <si>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</si>
  <si>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</si>
  <si>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</si>
  <si>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</si>
  <si>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</si>
  <si>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</si>
  <si>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</si>
  <si>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</si>
  <si>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</si>
  <si>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</si>
  <si>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</si>
  <si>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</si>
  <si>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</si>
  <si>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</si>
  <si>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</si>
  <si>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</si>
  <si>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</si>
  <si>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</si>
  <si>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</si>
  <si>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</si>
  <si>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</si>
  <si>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</si>
  <si>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</si>
  <si>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</si>
  <si>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</si>
  <si>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</si>
  <si>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</si>
  <si>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</si>
  <si>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</si>
  <si>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</si>
  <si>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</si>
  <si>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</si>
  <si>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</si>
  <si>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</si>
  <si>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</si>
  <si>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</si>
  <si>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</si>
  <si>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</si>
  <si>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</si>
  <si>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</si>
  <si>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</si>
  <si>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</si>
  <si>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</si>
  <si>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</si>
  <si>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</si>
  <si>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</si>
  <si>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</si>
  <si>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</si>
  <si>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</si>
  <si>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</si>
  <si>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</si>
  <si>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</si>
  <si>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</si>
  <si>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</si>
  <si>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</si>
  <si>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</si>
  <si>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</si>
  <si>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</si>
  <si>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</si>
  <si>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</si>
  <si>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</si>
  <si>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</si>
  <si>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</si>
  <si>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</si>
  <si>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</si>
  <si>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</si>
  <si>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</si>
  <si>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</si>
  <si>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</si>
  <si>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</si>
  <si>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</si>
  <si>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</si>
  <si>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</si>
  <si>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</si>
  <si>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</si>
  <si>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</si>
  <si>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</si>
  <si>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</si>
  <si>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</si>
  <si>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</si>
  <si>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</si>
  <si>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</si>
  <si>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</si>
  <si>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</si>
  <si>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</si>
  <si>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</si>
  <si>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</si>
  <si>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</si>
  <si>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</si>
  <si>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</si>
  <si>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</si>
  <si>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</si>
  <si>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</si>
  <si>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</si>
  <si>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</si>
  <si>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</si>
  <si>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</si>
  <si>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</si>
  <si>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</si>
  <si>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</si>
  <si>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</si>
  <si>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</si>
  <si>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</si>
  <si>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</si>
  <si>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</si>
  <si>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</si>
  <si>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</si>
  <si>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</si>
  <si>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</si>
  <si>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</si>
  <si>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</si>
  <si>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</si>
  <si>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</si>
  <si>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</si>
  <si>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</si>
  <si>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</si>
  <si>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</si>
  <si>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</si>
  <si>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</si>
  <si>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</si>
  <si>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</si>
  <si>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</si>
  <si>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</si>
  <si>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</si>
  <si>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</si>
  <si>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</si>
  <si>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</si>
  <si>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</si>
  <si>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</si>
  <si>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</si>
  <si>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</si>
  <si>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</si>
  <si>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</si>
  <si>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</si>
  <si>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</si>
  <si>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</si>
  <si>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</si>
  <si>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</si>
  <si>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</si>
  <si>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</si>
  <si>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</si>
  <si>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</si>
  <si>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</si>
  <si>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</si>
  <si>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</si>
  <si>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</si>
  <si>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</si>
  <si>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</si>
  <si>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</si>
  <si>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</si>
  <si>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</si>
  <si>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</si>
  <si>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</si>
  <si>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</si>
  <si>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</si>
  <si>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</si>
  <si>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</si>
  <si>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</si>
  <si>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</si>
  <si>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</si>
  <si>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</si>
  <si>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</si>
  <si>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</si>
  <si>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</si>
  <si>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</si>
  <si>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</si>
  <si>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</si>
  <si>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</si>
  <si>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</si>
  <si>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</si>
  <si>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</si>
  <si>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</si>
  <si>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</si>
  <si>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</si>
  <si>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</si>
  <si>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</si>
  <si>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</si>
  <si>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</si>
  <si>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</si>
  <si>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</si>
  <si>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</si>
  <si>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</si>
  <si>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</si>
  <si>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</si>
  <si>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</si>
  <si>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</si>
  <si>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</si>
  <si>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</si>
  <si>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</si>
  <si>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</si>
  <si>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</si>
  <si>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</si>
  <si>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</si>
  <si>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</si>
  <si>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</si>
  <si>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</si>
  <si>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</si>
  <si>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</si>
  <si>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</si>
  <si>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</si>
  <si>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</si>
  <si>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</si>
  <si>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</si>
  <si>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</si>
  <si>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</si>
  <si>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</si>
  <si>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</si>
  <si>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</si>
  <si>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</si>
  <si>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</si>
  <si>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</si>
  <si>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</si>
  <si>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</si>
  <si>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</si>
  <si>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</si>
  <si>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</si>
  <si>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</si>
  <si>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</si>
  <si>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</si>
  <si>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</si>
  <si>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</si>
  <si>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</si>
  <si>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</si>
  <si>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</si>
  <si>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</si>
  <si>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</si>
  <si>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</si>
  <si>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</si>
  <si>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</si>
  <si>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</si>
  <si>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</si>
  <si>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</si>
  <si>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</si>
  <si>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</si>
  <si>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</si>
  <si>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</si>
  <si>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</si>
  <si>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</si>
  <si>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</si>
  <si>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</si>
  <si>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</si>
  <si>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</si>
  <si>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</si>
  <si>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</si>
  <si>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</si>
  <si>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</si>
  <si>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</si>
  <si>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</si>
  <si>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</si>
  <si>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</si>
  <si>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</si>
  <si>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</si>
  <si>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</si>
  <si>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</si>
  <si>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</si>
  <si>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</si>
  <si>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</si>
  <si>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</si>
  <si>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</si>
  <si>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</si>
  <si>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</si>
  <si>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</si>
  <si>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</si>
  <si>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</si>
  <si>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</si>
  <si>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</si>
  <si>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</si>
  <si>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</si>
  <si>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</si>
  <si>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</si>
  <si>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</si>
  <si>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</si>
  <si>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</si>
  <si>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</si>
  <si>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</si>
  <si>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</si>
  <si>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</si>
  <si>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</si>
  <si>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</si>
  <si>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</si>
  <si>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</si>
  <si>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</si>
  <si>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</si>
  <si>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</si>
  <si>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</si>
  <si>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</si>
  <si>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</si>
  <si>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</si>
  <si>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</si>
  <si>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</si>
  <si>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</si>
  <si>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</si>
  <si>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</si>
  <si>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</si>
  <si>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</si>
  <si>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</si>
  <si>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</si>
  <si>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</si>
  <si>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</si>
  <si>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</si>
  <si>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</si>
  <si>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</si>
  <si>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</si>
  <si>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</si>
  <si>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</si>
  <si>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</si>
  <si>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</si>
  <si>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</si>
  <si>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</si>
  <si>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</si>
  <si>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</si>
  <si>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</si>
  <si>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</si>
  <si>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</si>
  <si>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</si>
  <si>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</si>
  <si>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</si>
  <si>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</si>
  <si>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</si>
  <si>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</si>
  <si>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</si>
  <si>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</si>
  <si>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</si>
  <si>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</si>
  <si>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</si>
  <si>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</si>
  <si>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</si>
  <si>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</si>
  <si>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</si>
  <si>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</si>
  <si>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</si>
  <si>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</si>
  <si>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</si>
  <si>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</si>
  <si>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</si>
  <si>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</si>
  <si>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</si>
  <si>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</si>
  <si>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</si>
  <si>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</si>
  <si>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</si>
  <si>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</si>
  <si>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</si>
  <si>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</si>
  <si>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</si>
  <si>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</si>
  <si>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</si>
  <si>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</si>
  <si>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</si>
  <si>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</si>
  <si>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</si>
  <si>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</si>
  <si>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</si>
  <si>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</si>
  <si>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</si>
  <si>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</si>
  <si>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</si>
  <si>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</si>
  <si>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</si>
  <si>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</si>
  <si>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</si>
  <si>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</si>
  <si>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</si>
  <si>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</si>
  <si>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</si>
  <si>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</si>
  <si>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</si>
  <si>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</si>
  <si>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</si>
  <si>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</si>
  <si>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</si>
  <si>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</si>
  <si>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</si>
  <si>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</si>
  <si>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</si>
  <si>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</si>
  <si>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</si>
  <si>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</si>
  <si>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</si>
  <si>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</si>
  <si>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</si>
  <si>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</si>
  <si>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</si>
  <si>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</si>
  <si>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</si>
  <si>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</si>
  <si>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</si>
  <si>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</si>
  <si>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</si>
  <si>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</si>
  <si>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</si>
  <si>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</si>
  <si>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</si>
  <si>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</si>
  <si>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</si>
  <si>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</si>
  <si>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</si>
  <si>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</si>
  <si>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</si>
  <si>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</si>
  <si>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</si>
  <si>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</si>
  <si>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</si>
  <si>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</si>
  <si>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</si>
  <si>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</si>
  <si>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</si>
  <si>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</si>
  <si>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</si>
  <si>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</si>
  <si>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</si>
  <si>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</si>
  <si>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</si>
  <si>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</si>
  <si>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</si>
  <si>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</si>
  <si>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</si>
  <si>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</si>
  <si>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</si>
  <si>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</si>
  <si>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</si>
  <si>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</si>
  <si>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</si>
  <si>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</si>
  <si>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</si>
  <si>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</si>
  <si>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</si>
  <si>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</si>
  <si>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</si>
  <si>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</si>
  <si>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</si>
  <si>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</si>
  <si>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</si>
  <si>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</si>
  <si>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</si>
  <si>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</si>
  <si>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</si>
  <si>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</si>
  <si>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</si>
  <si>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</si>
  <si>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</si>
  <si>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</si>
  <si>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</si>
  <si>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</si>
  <si>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</si>
  <si>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</si>
  <si>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</si>
  <si>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</si>
  <si>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</si>
  <si>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</si>
  <si>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</si>
  <si>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</si>
  <si>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</si>
  <si>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</si>
  <si>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</si>
  <si>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</si>
  <si>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</si>
  <si>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</si>
  <si>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</si>
  <si>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</si>
  <si>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</si>
  <si>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</si>
  <si>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</si>
  <si>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</si>
  <si>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</si>
  <si>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</si>
  <si>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</si>
  <si>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</si>
  <si>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</si>
  <si>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</si>
  <si>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</si>
  <si>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</si>
  <si>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</si>
  <si>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</si>
  <si>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</si>
  <si>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</si>
  <si>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</si>
  <si>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</si>
  <si>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</si>
  <si>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</si>
  <si>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</si>
  <si>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</si>
  <si>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</si>
  <si>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</si>
  <si>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</si>
  <si>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</si>
  <si>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</si>
  <si>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</si>
  <si>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</si>
  <si>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</si>
  <si>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</si>
  <si>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</si>
  <si>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</si>
  <si>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</si>
  <si>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</si>
  <si>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</si>
  <si>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</si>
  <si>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</si>
  <si>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</si>
  <si>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</si>
  <si>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</si>
  <si>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</si>
  <si>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</si>
  <si>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</si>
  <si>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</si>
  <si>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</si>
  <si>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</si>
  <si>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</si>
  <si>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</si>
  <si>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</si>
  <si>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</si>
  <si>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</si>
  <si>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</si>
  <si>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</si>
  <si>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</si>
  <si>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</si>
  <si>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</si>
  <si>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</si>
  <si>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</si>
  <si>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</si>
  <si>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</si>
  <si>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</si>
  <si>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</si>
  <si>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</si>
  <si>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</si>
  <si>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</si>
  <si>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</si>
  <si>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</si>
  <si>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</si>
  <si>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</si>
  <si>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</si>
  <si>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</si>
  <si>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</si>
  <si>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</si>
  <si>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</si>
  <si>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</si>
  <si>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</si>
  <si>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</si>
  <si>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</si>
  <si>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</si>
  <si>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</si>
  <si>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</si>
  <si>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</si>
  <si>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</si>
  <si>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</si>
  <si>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</si>
  <si>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</si>
  <si>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</si>
  <si>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</si>
  <si>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</si>
  <si>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</si>
  <si>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</si>
  <si>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</si>
  <si>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</si>
  <si>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</si>
  <si>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</si>
  <si>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</si>
  <si>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</si>
  <si>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</si>
  <si>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</si>
  <si>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</si>
  <si>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</si>
  <si>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</si>
  <si>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</si>
  <si>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</si>
  <si>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</si>
  <si>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</si>
  <si>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</si>
  <si>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</si>
  <si>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</si>
  <si>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</si>
  <si>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</si>
  <si>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</si>
  <si>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</si>
  <si>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</si>
  <si>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</si>
  <si>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</si>
  <si>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</si>
  <si>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</si>
  <si>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</si>
  <si>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</si>
  <si>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</si>
  <si>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</si>
  <si>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</si>
  <si>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</si>
  <si>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</si>
  <si>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</si>
  <si>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</si>
  <si>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</si>
  <si>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</si>
  <si>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</si>
  <si>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</si>
  <si>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</si>
  <si>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</si>
  <si>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</si>
  <si>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</si>
  <si>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</si>
  <si>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</si>
  <si>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</si>
  <si>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</si>
  <si>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</si>
  <si>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</si>
  <si>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</si>
  <si>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</si>
  <si>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</si>
  <si>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</si>
  <si>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</si>
  <si>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</si>
  <si>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</si>
  <si>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</si>
  <si>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</si>
  <si>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</si>
  <si>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</si>
  <si>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</si>
  <si>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</si>
  <si>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</si>
  <si>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</si>
  <si>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</si>
  <si>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</si>
  <si>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</si>
  <si>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</si>
  <si>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</si>
  <si>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</si>
  <si>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</si>
  <si>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</si>
  <si>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</si>
  <si>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</si>
  <si>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</si>
  <si>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</si>
  <si>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</si>
  <si>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</si>
  <si>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</si>
  <si>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</si>
  <si>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</si>
  <si>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</si>
  <si>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</si>
  <si>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</si>
  <si>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</si>
  <si>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</si>
  <si>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</si>
  <si>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</si>
  <si>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</si>
  <si>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</si>
  <si>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</si>
  <si>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</si>
  <si>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</si>
  <si>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</si>
  <si>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</si>
  <si>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</si>
  <si>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</si>
  <si>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</si>
  <si>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</si>
  <si>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</si>
  <si>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</si>
  <si>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</si>
  <si>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</si>
  <si>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</si>
  <si>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</si>
  <si>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</si>
  <si>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</si>
  <si>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</si>
  <si>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</si>
  <si>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</si>
  <si>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</si>
  <si>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</si>
  <si>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</si>
  <si>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</si>
  <si>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</si>
  <si>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</si>
  <si>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</si>
  <si>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</si>
  <si>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</si>
  <si>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</si>
  <si>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</si>
  <si>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</si>
  <si>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</si>
  <si>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</si>
  <si>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</si>
  <si>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</si>
  <si>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</si>
  <si>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</si>
  <si>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</si>
  <si>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</si>
  <si>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</si>
  <si>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</si>
  <si>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</si>
  <si>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</si>
  <si>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</si>
  <si>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</si>
  <si>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</si>
  <si>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</si>
  <si>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</si>
  <si>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</si>
  <si>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</si>
  <si>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</si>
  <si>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</si>
  <si>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</si>
  <si>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</si>
  <si>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</si>
  <si>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</si>
  <si>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</si>
  <si>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</si>
  <si>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</si>
  <si>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</si>
  <si>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</si>
  <si>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</si>
  <si>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</si>
  <si>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</si>
  <si>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</si>
  <si>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</si>
  <si>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</si>
  <si>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</si>
  <si>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</si>
  <si>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</si>
  <si>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</si>
  <si>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</si>
  <si>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</si>
  <si>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</si>
  <si>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</si>
  <si>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</si>
  <si>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</si>
  <si>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</si>
  <si>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</si>
  <si>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</si>
  <si>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</si>
  <si>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</si>
  <si>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</si>
  <si>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</si>
  <si>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</si>
  <si>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</si>
  <si>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</si>
  <si>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</si>
  <si>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</si>
  <si>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</si>
  <si>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</si>
  <si>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</si>
  <si>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</si>
  <si>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</si>
  <si>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</si>
  <si>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</si>
  <si>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</si>
  <si>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</si>
  <si>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</si>
  <si>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</si>
  <si>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</si>
  <si>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</si>
  <si>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</si>
  <si>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</si>
  <si>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</si>
  <si>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</si>
  <si>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</si>
  <si>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</si>
  <si>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</si>
  <si>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</si>
  <si>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</si>
  <si>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</si>
  <si>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</si>
  <si>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</si>
  <si>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</si>
  <si>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</si>
  <si>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</si>
  <si>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</si>
  <si>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</si>
  <si>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</si>
  <si>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</si>
  <si>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</si>
  <si>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</si>
  <si>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</si>
  <si>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</si>
  <si>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</si>
  <si>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</si>
  <si>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</si>
  <si>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</si>
  <si>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</si>
  <si>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</si>
  <si>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</si>
  <si>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</si>
  <si>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</si>
  <si>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</si>
  <si>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</si>
  <si>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</si>
  <si>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</si>
  <si>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</si>
  <si>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</si>
  <si>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</si>
  <si>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</si>
  <si>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</si>
  <si>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</si>
  <si>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</si>
  <si>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</si>
  <si>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</si>
  <si>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</si>
  <si>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</si>
  <si>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</si>
  <si>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</si>
  <si>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</si>
  <si>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</si>
  <si>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</si>
  <si>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</si>
  <si>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</si>
  <si>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</si>
  <si>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</si>
  <si>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</si>
  <si>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</si>
  <si>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</si>
  <si>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</si>
  <si>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</si>
  <si>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</si>
  <si>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</si>
  <si>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</si>
  <si>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</si>
  <si>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</si>
  <si>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</si>
  <si>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</si>
  <si>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</si>
  <si>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</si>
  <si>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</si>
  <si>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</si>
  <si>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</si>
  <si>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</si>
  <si>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</si>
  <si>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</si>
  <si>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</si>
  <si>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</si>
  <si>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</si>
  <si>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</si>
  <si>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</si>
  <si>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</si>
  <si>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</si>
  <si>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</si>
  <si>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</si>
  <si>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</si>
  <si>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</si>
  <si>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</si>
  <si>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</si>
  <si>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</si>
  <si>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</si>
  <si>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</si>
  <si>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</si>
  <si>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</si>
  <si>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</si>
  <si>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</si>
  <si>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</si>
  <si>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</si>
  <si>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</si>
  <si>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</si>
  <si>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</si>
  <si>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</si>
  <si>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</si>
  <si>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</si>
  <si>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</si>
  <si>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</si>
  <si>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</si>
  <si>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</si>
  <si>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</si>
  <si>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</si>
  <si>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</si>
  <si>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</si>
  <si>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</si>
  <si>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</si>
  <si>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</si>
  <si>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</si>
  <si>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</si>
  <si>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</si>
  <si>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</si>
  <si>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</si>
  <si>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</si>
  <si>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</si>
  <si>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</si>
  <si>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</si>
  <si>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</si>
  <si>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</si>
  <si>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</si>
  <si>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</si>
  <si>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</si>
  <si>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</si>
  <si>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</si>
  <si>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</si>
  <si>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</si>
  <si>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</si>
  <si>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</si>
  <si>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</si>
  <si>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</si>
  <si>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</si>
  <si>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</si>
  <si>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</si>
  <si>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</si>
  <si>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</si>
  <si>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</si>
  <si>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</si>
  <si>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</si>
  <si>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</si>
  <si>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</si>
  <si>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</si>
  <si>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</si>
  <si>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</si>
  <si>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</si>
  <si>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</si>
  <si>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</si>
  <si>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</si>
  <si>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</si>
  <si>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</si>
  <si>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</si>
  <si>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</si>
  <si>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</si>
  <si>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</si>
  <si>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</si>
  <si>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</si>
  <si>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</si>
  <si>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</si>
  <si>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</si>
  <si>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</si>
  <si>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</si>
  <si>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</si>
  <si>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</si>
  <si>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</si>
  <si>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</si>
  <si>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</si>
  <si>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</si>
  <si>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</si>
  <si>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</si>
  <si>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</si>
  <si>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</si>
  <si>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</si>
  <si>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</si>
  <si>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</si>
  <si>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</si>
  <si>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</si>
  <si>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</si>
  <si>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</si>
  <si>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</si>
  <si>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</si>
  <si>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</si>
  <si>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</si>
  <si>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</si>
  <si>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</si>
  <si>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</si>
  <si>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</si>
  <si>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</si>
  <si>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</si>
  <si>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</si>
  <si>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</si>
  <si>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</si>
  <si>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</si>
  <si>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</si>
  <si>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</si>
  <si>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</si>
  <si>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</si>
  <si>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</si>
  <si>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</si>
  <si>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</si>
  <si>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</si>
  <si>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</si>
  <si>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</si>
  <si>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</si>
  <si>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</si>
  <si>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</si>
  <si>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</si>
  <si>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</si>
  <si>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</si>
  <si>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</si>
  <si>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</si>
  <si>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</si>
  <si>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</si>
  <si>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</si>
  <si>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</si>
  <si>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</si>
  <si>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</si>
  <si>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</si>
  <si>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</si>
  <si>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</si>
  <si>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</si>
  <si>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</si>
  <si>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</si>
  <si>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</si>
  <si>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</si>
  <si>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</si>
  <si>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</si>
  <si>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</si>
  <si>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</si>
  <si>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</si>
  <si>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</si>
  <si>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</si>
  <si>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</si>
  <si>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</si>
  <si>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</si>
  <si>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</si>
  <si>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</si>
  <si>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</si>
  <si>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</si>
  <si>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</si>
  <si>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</si>
  <si>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</si>
  <si>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</si>
  <si>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</si>
  <si>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</si>
  <si>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</si>
  <si>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</si>
  <si>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</si>
  <si>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</si>
  <si>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</si>
  <si>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</si>
  <si>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</si>
  <si>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</si>
  <si>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</si>
  <si>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</si>
  <si>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</si>
  <si>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</si>
  <si>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</si>
  <si>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</si>
  <si>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</si>
  <si>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</si>
  <si>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</si>
  <si>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</si>
  <si>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</si>
  <si>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</si>
  <si>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</si>
  <si>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</si>
  <si>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</si>
  <si>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</si>
  <si>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</si>
  <si>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</si>
  <si>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</si>
  <si>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</si>
  <si>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</si>
  <si>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</si>
  <si>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</si>
  <si>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</si>
  <si>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</si>
  <si>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</si>
  <si>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</si>
  <si>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</si>
  <si>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</si>
  <si>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</si>
  <si>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</si>
  <si>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</si>
  <si>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</si>
  <si>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</si>
  <si>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</si>
  <si>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</si>
  <si>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</si>
  <si>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</si>
  <si>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</si>
  <si>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</si>
  <si>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</si>
  <si>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</si>
  <si>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</si>
  <si>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</si>
  <si>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</si>
  <si>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</si>
  <si>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</si>
  <si>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</si>
  <si>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</si>
  <si>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</si>
  <si>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</si>
  <si>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</si>
  <si>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</si>
  <si>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</si>
  <si>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</si>
  <si>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</si>
  <si>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</si>
  <si>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</si>
  <si>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</si>
  <si>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</si>
  <si>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</si>
  <si>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</si>
  <si>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</si>
  <si>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</si>
  <si>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</si>
  <si>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</si>
  <si>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</si>
  <si>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</si>
  <si>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</si>
  <si>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</si>
  <si>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</si>
  <si>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</si>
  <si>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</si>
  <si>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</si>
  <si>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</si>
  <si>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</si>
  <si>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</si>
  <si>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</si>
  <si>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</si>
  <si>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</si>
  <si>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</si>
  <si>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</si>
  <si>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</si>
  <si>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</si>
  <si>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</si>
  <si>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</si>
  <si>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</si>
  <si>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</si>
  <si>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</si>
  <si>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</si>
  <si>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</si>
  <si>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</si>
  <si>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</si>
  <si>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</si>
  <si>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</si>
  <si>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</si>
  <si>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</si>
  <si>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</si>
  <si>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</si>
  <si>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</si>
  <si>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</si>
  <si>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</si>
  <si>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</si>
  <si>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</si>
  <si>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</si>
  <si>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</si>
  <si>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</si>
  <si>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</si>
  <si>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</si>
  <si>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</si>
  <si>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</si>
  <si>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</si>
  <si>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</si>
  <si>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</si>
  <si>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</si>
  <si>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</si>
  <si>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</si>
  <si>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</si>
  <si>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</si>
  <si>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</si>
  <si>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</si>
  <si>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</si>
  <si>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</si>
  <si>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</si>
  <si>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</si>
  <si>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</si>
  <si>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</si>
  <si>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</si>
  <si>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</si>
  <si>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</si>
  <si>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</si>
  <si>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</si>
  <si>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</si>
  <si>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</si>
  <si>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</si>
  <si>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</si>
  <si>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</si>
  <si>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</si>
  <si>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</si>
  <si>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</si>
  <si>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</si>
  <si>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</si>
  <si>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</si>
  <si>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</si>
  <si>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</si>
  <si>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</si>
  <si>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</si>
  <si>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</si>
  <si>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</si>
  <si>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</si>
  <si>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</si>
  <si>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</si>
  <si>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</si>
  <si>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</si>
  <si>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</si>
  <si>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</si>
  <si>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</si>
  <si>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</si>
  <si>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</si>
  <si>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</si>
  <si>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</si>
  <si>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</si>
  <si>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</si>
  <si>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</si>
  <si>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</si>
  <si>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</si>
  <si>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</si>
  <si>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</si>
  <si>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</si>
  <si>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</si>
  <si>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</si>
  <si>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</si>
  <si>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</si>
  <si>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</si>
  <si>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</si>
  <si>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</si>
  <si>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</si>
  <si>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</si>
  <si>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</si>
  <si>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</si>
  <si>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</si>
  <si>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</si>
  <si>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</si>
  <si>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</si>
  <si>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</si>
  <si>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</si>
  <si>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</si>
  <si>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</si>
  <si>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</si>
  <si>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</si>
  <si>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</si>
  <si>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</si>
  <si>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</si>
  <si>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</si>
  <si>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</si>
  <si>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</si>
  <si>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</si>
  <si>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</si>
  <si>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</si>
  <si>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</si>
  <si>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</si>
  <si>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</si>
  <si>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</si>
  <si>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</si>
  <si>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</si>
  <si>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</si>
  <si>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</si>
  <si>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</si>
  <si>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</si>
  <si>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</si>
  <si>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</si>
  <si>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</si>
  <si>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</si>
  <si>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</si>
  <si>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</si>
  <si>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</si>
  <si>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</si>
  <si>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</si>
  <si>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</si>
  <si>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</si>
  <si>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</si>
  <si>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</si>
  <si>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</si>
  <si>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</si>
  <si>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</si>
  <si>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</si>
  <si>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</si>
  <si>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</si>
  <si>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</si>
  <si>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</si>
  <si>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</si>
  <si>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</si>
  <si>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</si>
  <si>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</si>
  <si>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</si>
  <si>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</si>
  <si>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</si>
  <si>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</si>
  <si>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</si>
  <si>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</si>
  <si>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</si>
  <si>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</si>
  <si>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</si>
  <si>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</si>
  <si>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</si>
  <si>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</si>
  <si>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</si>
  <si>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</si>
  <si>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</si>
  <si>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</si>
  <si>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</si>
  <si>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</si>
  <si>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</si>
  <si>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</si>
  <si>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</si>
  <si>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</si>
  <si>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</si>
  <si>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</si>
  <si>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</si>
  <si>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</si>
  <si>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</si>
  <si>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</si>
  <si>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</si>
  <si>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</si>
  <si>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</si>
  <si>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</si>
  <si>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</si>
  <si>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</si>
  <si>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</si>
  <si>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</si>
  <si>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</si>
  <si>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</si>
  <si>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</si>
  <si>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</si>
  <si>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</si>
  <si>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</si>
  <si>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</si>
  <si>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</si>
  <si>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</si>
  <si>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</si>
  <si>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</si>
  <si>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</si>
  <si>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</si>
  <si>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</si>
  <si>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</si>
  <si>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</si>
  <si>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</si>
  <si>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</si>
  <si>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</si>
  <si>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</si>
  <si>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</si>
  <si>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</si>
  <si>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</si>
  <si>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</si>
  <si>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</si>
  <si>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</si>
  <si>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</si>
  <si>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</si>
  <si>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</si>
  <si>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</si>
  <si>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</si>
  <si>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</si>
  <si>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</si>
  <si>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</si>
  <si>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</si>
  <si>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</si>
  <si>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</si>
  <si>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</si>
  <si>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</si>
  <si>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</si>
  <si>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</si>
  <si>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</si>
  <si>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</si>
  <si>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</si>
  <si>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</si>
  <si>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</si>
  <si>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</si>
  <si>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</si>
  <si>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</si>
  <si>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</si>
  <si>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</si>
  <si>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</si>
  <si>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</si>
  <si>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</si>
  <si>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</si>
  <si>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</si>
  <si>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</si>
  <si>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</si>
  <si>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</si>
  <si>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</si>
  <si>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</si>
  <si>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</si>
  <si>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</si>
  <si>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</si>
  <si>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</si>
  <si>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</si>
  <si>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</si>
  <si>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</si>
  <si>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</si>
  <si>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</si>
  <si>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</si>
  <si>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</si>
  <si>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</si>
  <si>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</si>
  <si>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</si>
  <si>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</si>
  <si>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</si>
  <si>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</si>
  <si>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</si>
  <si>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</si>
  <si>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</si>
  <si>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</si>
  <si>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</si>
  <si>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</si>
  <si>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</si>
  <si>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</si>
  <si>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</si>
  <si>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</si>
  <si>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</si>
  <si>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</si>
  <si>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</si>
  <si>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</si>
  <si>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</si>
  <si>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</si>
  <si>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</si>
  <si>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</si>
  <si>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</si>
  <si>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</si>
  <si>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</si>
  <si>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</si>
  <si>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</si>
  <si>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</si>
  <si>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</si>
  <si>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</si>
  <si>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</si>
  <si>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</si>
  <si>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</si>
  <si>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</si>
  <si>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</si>
  <si>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</si>
  <si>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</si>
  <si>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</si>
  <si>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</si>
  <si>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</si>
  <si>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</si>
  <si>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</si>
  <si>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</si>
  <si>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</si>
  <si>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</si>
  <si>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</si>
  <si>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</si>
  <si>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</si>
  <si>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</si>
  <si>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</si>
  <si>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</si>
  <si>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</si>
  <si>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</si>
  <si>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</si>
  <si>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</si>
  <si>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</si>
  <si>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</si>
  <si>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</si>
  <si>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</si>
  <si>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</si>
  <si>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</si>
  <si>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</si>
  <si>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</si>
  <si>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</si>
  <si>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</si>
  <si>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</si>
  <si>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</si>
  <si>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</si>
  <si>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</si>
  <si>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</si>
  <si>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</si>
  <si>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</si>
  <si>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</si>
  <si>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</si>
  <si>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</si>
  <si>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</si>
  <si>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</si>
  <si>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</si>
  <si>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</si>
  <si>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</si>
  <si>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</si>
  <si>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</si>
  <si>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</si>
  <si>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</si>
  <si>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</si>
  <si>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</si>
  <si>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</si>
  <si>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</si>
  <si>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</si>
  <si>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</si>
  <si>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</si>
  <si>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</si>
  <si>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</si>
  <si>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</si>
  <si>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</si>
  <si>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</si>
  <si>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</si>
  <si>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</si>
  <si>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</si>
  <si>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</si>
  <si>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</si>
  <si>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</si>
  <si>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</si>
  <si>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</si>
  <si>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</si>
  <si>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</si>
  <si>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</si>
  <si>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</si>
  <si>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</si>
  <si>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</si>
  <si>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</si>
  <si>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</si>
  <si>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</si>
  <si>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</si>
  <si>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</si>
  <si>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</si>
  <si>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</si>
  <si>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</si>
  <si>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</si>
  <si>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</si>
  <si>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</si>
  <si>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</si>
  <si>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</si>
  <si>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</si>
  <si>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</si>
  <si>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</si>
  <si>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</si>
  <si>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</si>
  <si>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</si>
  <si>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</si>
  <si>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</si>
  <si>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</si>
  <si>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</si>
  <si>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</si>
  <si>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</si>
  <si>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</si>
  <si>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</si>
  <si>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</si>
  <si>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</si>
  <si>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</si>
  <si>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</si>
  <si>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</si>
  <si>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</si>
  <si>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</si>
  <si>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</si>
  <si>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</si>
  <si>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</si>
  <si>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</si>
  <si>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</si>
  <si>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</si>
  <si>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</si>
  <si>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</si>
  <si>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</si>
  <si>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</si>
  <si>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</si>
  <si>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</si>
  <si>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</si>
  <si>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</si>
  <si>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</si>
  <si>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</si>
  <si>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</si>
  <si>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</si>
  <si>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</si>
  <si>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</si>
  <si>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</si>
  <si>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</si>
  <si>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</si>
  <si>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</si>
  <si>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</si>
  <si>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</si>
  <si>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</si>
  <si>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</si>
  <si>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</si>
  <si>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</si>
  <si>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</si>
  <si>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</si>
  <si>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</si>
  <si>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</si>
  <si>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</si>
  <si>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</si>
  <si>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</si>
  <si>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</si>
  <si>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</si>
  <si>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</si>
  <si>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</si>
  <si>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</si>
  <si>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</si>
  <si>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</si>
  <si>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</si>
  <si>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</si>
  <si>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</si>
  <si>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</si>
  <si>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</si>
  <si>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</si>
  <si>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</si>
  <si>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</si>
  <si>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</si>
  <si>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</si>
  <si>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</si>
  <si>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</si>
  <si>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</si>
  <si>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</si>
  <si>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</si>
  <si>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</si>
  <si>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</si>
  <si>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</si>
  <si>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</si>
  <si>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</si>
  <si>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</si>
  <si>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</si>
  <si>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</si>
  <si>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</si>
  <si>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</si>
  <si>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</si>
  <si>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</si>
  <si>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</si>
  <si>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</si>
  <si>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</si>
  <si>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</si>
  <si>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</si>
  <si>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</si>
  <si>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</si>
  <si>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</si>
  <si>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</si>
  <si>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</si>
  <si>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</si>
  <si>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</si>
  <si>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</si>
  <si>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</si>
  <si>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</si>
  <si>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</si>
  <si>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</si>
  <si>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</si>
  <si>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</si>
  <si>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</si>
  <si>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</si>
  <si>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</si>
  <si>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</si>
  <si>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</si>
  <si>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</si>
  <si>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</si>
  <si>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</si>
  <si>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</si>
  <si>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</si>
  <si>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</si>
  <si>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</si>
  <si>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</si>
  <si>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</si>
  <si>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</si>
  <si>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</si>
  <si>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</si>
  <si>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</si>
  <si>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</si>
  <si>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</si>
  <si>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</si>
  <si>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</si>
  <si>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</si>
  <si>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</si>
  <si>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</si>
  <si>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</si>
  <si>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</si>
  <si>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</si>
  <si>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</si>
  <si>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</si>
  <si>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</si>
  <si>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</si>
  <si>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</si>
  <si>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</si>
  <si>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</si>
  <si>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</si>
  <si>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</si>
  <si>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</si>
  <si>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</si>
  <si>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</si>
  <si>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</si>
  <si>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</si>
  <si>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</si>
  <si>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</si>
  <si>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</si>
  <si>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</si>
  <si>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</si>
  <si>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</si>
  <si>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</si>
  <si>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</si>
  <si>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</si>
  <si>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</si>
  <si>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</si>
  <si>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</si>
  <si>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</si>
  <si>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</si>
  <si>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</si>
  <si>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</si>
  <si>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</si>
  <si>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</si>
  <si>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</si>
  <si>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</si>
  <si>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</si>
  <si>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</si>
  <si>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</si>
  <si>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</si>
  <si>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</si>
  <si>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</si>
  <si>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</si>
  <si>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</si>
  <si>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</si>
  <si>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</si>
  <si>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</si>
  <si>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</si>
  <si>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</si>
  <si>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</si>
  <si>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</si>
  <si>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</si>
  <si>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</si>
  <si>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</si>
  <si>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</si>
  <si>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</si>
  <si>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</si>
  <si>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</si>
  <si>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</si>
  <si>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</si>
  <si>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</si>
  <si>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</si>
  <si>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</si>
  <si>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</si>
  <si>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</si>
  <si>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</si>
  <si>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</si>
  <si>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</si>
  <si>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</si>
  <si>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</si>
  <si>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</si>
  <si>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</si>
  <si>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</si>
  <si>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</si>
  <si>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</si>
  <si>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</si>
  <si>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</si>
  <si>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</si>
  <si>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</si>
  <si>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</si>
  <si>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</si>
  <si>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</si>
  <si>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</si>
  <si>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</si>
  <si>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</si>
  <si>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</si>
  <si>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</si>
  <si>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</si>
  <si>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</si>
  <si>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</si>
  <si>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</si>
  <si>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</si>
  <si>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</si>
  <si>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</si>
  <si>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</si>
  <si>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</si>
  <si>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</si>
  <si>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</si>
  <si>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</si>
  <si>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</si>
  <si>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</si>
  <si>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</si>
  <si>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</si>
  <si>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</si>
  <si>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</si>
  <si>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</si>
  <si>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</si>
  <si>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</si>
  <si>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</si>
  <si>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</si>
  <si>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</si>
  <si>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</si>
  <si>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</si>
  <si>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</si>
  <si>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</si>
  <si>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</si>
  <si>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</si>
  <si>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</si>
  <si>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</si>
  <si>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</si>
  <si>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</si>
  <si>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</si>
  <si>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</si>
  <si>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</si>
  <si>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</si>
  <si>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</si>
  <si>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</si>
  <si>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</si>
  <si>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</si>
  <si>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</si>
  <si>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</si>
  <si>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</si>
  <si>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</si>
  <si>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</si>
  <si>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</si>
  <si>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</si>
  <si>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</si>
  <si>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</si>
  <si>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</si>
  <si>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</si>
  <si>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</si>
  <si>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</si>
  <si>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</si>
  <si>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</si>
  <si>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</si>
  <si>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</si>
  <si>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</si>
  <si>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</si>
  <si>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</si>
  <si>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</si>
  <si>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</si>
  <si>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</si>
  <si>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</si>
  <si>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</si>
  <si>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</si>
  <si>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</si>
  <si>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</si>
  <si>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</si>
  <si>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</si>
  <si>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</si>
  <si>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</si>
  <si>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</si>
  <si>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</si>
  <si>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</si>
  <si>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</si>
  <si>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</si>
  <si>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</si>
  <si>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</si>
  <si>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</si>
  <si>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</si>
  <si>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</si>
  <si>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</si>
  <si>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</si>
  <si>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</si>
  <si>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</si>
  <si>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</si>
  <si>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</si>
  <si>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</si>
  <si>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</si>
  <si>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</si>
  <si>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</si>
  <si>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</si>
  <si>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</si>
  <si>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</si>
  <si>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</si>
  <si>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</si>
  <si>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</si>
  <si>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</si>
  <si>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</si>
  <si>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</si>
  <si>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</si>
  <si>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</si>
  <si>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</si>
  <si>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</si>
  <si>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</si>
  <si>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</si>
  <si>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</si>
  <si>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</si>
  <si>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</si>
  <si>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</si>
  <si>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</si>
  <si>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</si>
  <si>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</si>
  <si>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</si>
  <si>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</si>
  <si>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</si>
  <si>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</si>
  <si>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</si>
  <si>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</si>
  <si>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</si>
  <si>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</si>
  <si>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</si>
  <si>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</si>
  <si>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</si>
  <si>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</si>
  <si>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</si>
  <si>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</si>
  <si>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</si>
  <si>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</si>
  <si>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</si>
  <si>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</si>
  <si>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</si>
  <si>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</si>
  <si>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</si>
  <si>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</si>
  <si>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</si>
  <si>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</si>
  <si>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</si>
  <si>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</si>
  <si>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</si>
  <si>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</si>
  <si>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</si>
  <si>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</si>
  <si>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</si>
  <si>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</si>
  <si>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</si>
  <si>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</si>
  <si>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</si>
  <si>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</si>
  <si>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</si>
  <si>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</si>
  <si>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</si>
  <si>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</si>
  <si>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</si>
  <si>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</si>
  <si>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</si>
  <si>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</si>
  <si>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</si>
  <si>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</si>
  <si>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</si>
  <si>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</si>
  <si>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</si>
  <si>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</si>
  <si>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</si>
  <si>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</si>
  <si>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</si>
  <si>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</si>
  <si>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</si>
  <si>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</si>
  <si>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</si>
  <si>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</si>
  <si>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</si>
  <si>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</si>
  <si>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</si>
  <si>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</si>
  <si>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</si>
  <si>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</si>
  <si>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</si>
  <si>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</si>
  <si>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</si>
  <si>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</si>
  <si>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</si>
  <si>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</si>
  <si>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</si>
  <si>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</si>
  <si>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</si>
  <si>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</si>
  <si>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</si>
  <si>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</si>
  <si>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</si>
  <si>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</si>
  <si>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</si>
  <si>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</si>
  <si>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</si>
  <si>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</si>
  <si>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</si>
  <si>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</si>
  <si>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</si>
  <si>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</si>
  <si>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</si>
  <si>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</si>
  <si>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</si>
  <si>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</si>
  <si>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</si>
  <si>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</si>
  <si>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</si>
  <si>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</si>
  <si>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</si>
  <si>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</si>
  <si>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</si>
  <si>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</si>
  <si>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</si>
  <si>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</si>
  <si>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</si>
  <si>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</si>
  <si>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</si>
  <si>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</si>
  <si>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</si>
  <si>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</si>
  <si>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</si>
  <si>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</si>
  <si>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</si>
  <si>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</si>
  <si>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</si>
  <si>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</si>
  <si>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</si>
  <si>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</si>
  <si>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</si>
  <si>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</si>
  <si>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</si>
  <si>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</si>
  <si>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</si>
  <si>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</si>
  <si>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</si>
  <si>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</si>
  <si>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</si>
  <si>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</si>
  <si>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</si>
  <si>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</si>
  <si>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</si>
  <si>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</si>
  <si>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</si>
  <si>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</si>
  <si>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</si>
  <si>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</si>
  <si>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</si>
  <si>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</si>
  <si>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</si>
  <si>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</si>
  <si>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</si>
  <si>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</si>
  <si>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</si>
  <si>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</si>
  <si>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</si>
  <si>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</si>
  <si>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</si>
  <si>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</si>
  <si>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</si>
  <si>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</si>
  <si>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</si>
  <si>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</si>
  <si>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</si>
  <si>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</si>
  <si>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</si>
  <si>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</si>
  <si>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</si>
  <si>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</si>
  <si>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</si>
  <si>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</si>
  <si>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</si>
  <si>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</si>
  <si>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</si>
  <si>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</si>
  <si>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</si>
  <si>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</si>
  <si>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</si>
  <si>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</si>
  <si>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</si>
  <si>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</si>
  <si>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</si>
  <si>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</si>
  <si>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</si>
  <si>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</si>
  <si>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</si>
  <si>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</si>
  <si>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</si>
  <si>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</si>
  <si>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</si>
  <si>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</si>
  <si>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</si>
  <si>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</si>
  <si>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</si>
  <si>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</si>
  <si>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</si>
  <si>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</si>
  <si>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</si>
  <si>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</si>
  <si>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</si>
  <si>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</si>
  <si>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</si>
  <si>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</si>
  <si>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</si>
  <si>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</si>
  <si>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</si>
  <si>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</si>
  <si>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</si>
  <si>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</si>
  <si>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</si>
  <si>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</si>
  <si>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</si>
  <si>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</si>
  <si>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</si>
  <si>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</si>
  <si>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</si>
  <si>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</si>
  <si>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</si>
  <si>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</si>
  <si>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</si>
  <si>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</si>
  <si>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</si>
  <si>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</si>
  <si>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</si>
  <si>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</si>
  <si>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</si>
  <si>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</si>
  <si>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</si>
  <si>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</si>
  <si>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</si>
  <si>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</si>
  <si>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</si>
  <si>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</si>
  <si>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</si>
  <si>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</si>
  <si>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</si>
  <si>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</si>
  <si>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</si>
  <si>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</si>
  <si>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</si>
  <si>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</si>
  <si>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</si>
  <si>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</si>
  <si>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</si>
  <si>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</si>
  <si>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</si>
  <si>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</si>
  <si>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</si>
  <si>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</si>
  <si>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</si>
  <si>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</si>
  <si>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</si>
  <si>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</si>
  <si>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</si>
  <si>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</si>
  <si>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</si>
  <si>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</si>
  <si>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</si>
  <si>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</si>
  <si>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</si>
  <si>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</si>
  <si>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</si>
  <si>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</si>
  <si>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</si>
  <si>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</si>
  <si>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</si>
  <si>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</si>
  <si>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</si>
  <si>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</si>
  <si>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</si>
  <si>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</si>
  <si>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</si>
  <si>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</si>
  <si>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</si>
  <si>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</si>
  <si>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</si>
  <si>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</si>
  <si>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</si>
  <si>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</si>
  <si>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</si>
  <si>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</si>
  <si>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</si>
  <si>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</si>
  <si>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</si>
  <si>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</si>
  <si>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</si>
  <si>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</si>
  <si>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</si>
  <si>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</si>
  <si>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</si>
  <si>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</si>
  <si>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</si>
  <si>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</si>
  <si>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</si>
  <si>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</si>
  <si>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</si>
  <si>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</si>
  <si>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</si>
  <si>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</si>
  <si>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</si>
  <si>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</si>
  <si>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</si>
  <si>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</si>
  <si>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</si>
  <si>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</si>
  <si>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</si>
  <si>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</si>
  <si>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</si>
  <si>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</si>
  <si>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</si>
  <si>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</si>
  <si>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</si>
  <si>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</si>
  <si>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</si>
  <si>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</si>
  <si>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</si>
  <si>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</si>
  <si>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</si>
  <si>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</si>
  <si>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</si>
  <si>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</si>
  <si>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</si>
  <si>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</si>
  <si>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</si>
  <si>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</si>
  <si>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</si>
  <si>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</si>
  <si>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</si>
  <si>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</si>
  <si>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</si>
  <si>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</si>
  <si>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</si>
  <si>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</si>
  <si>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</si>
  <si>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</si>
  <si>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</si>
  <si>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</si>
  <si>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</si>
  <si>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</si>
  <si>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</si>
  <si>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</si>
  <si>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</si>
  <si>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</si>
  <si>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</si>
  <si>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</si>
  <si>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</si>
  <si>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</si>
  <si>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</si>
  <si>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</si>
  <si>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</si>
  <si>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</si>
  <si>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</si>
  <si>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</si>
  <si>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</si>
  <si>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</si>
  <si>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</si>
  <si>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</si>
  <si>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</si>
  <si>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</si>
  <si>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</si>
  <si>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</si>
  <si>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</si>
  <si>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</si>
  <si>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</si>
  <si>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</si>
  <si>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</si>
  <si>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</si>
  <si>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</si>
  <si>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</si>
  <si>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</si>
  <si>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</si>
  <si>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</si>
  <si>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</si>
  <si>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</si>
  <si>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</si>
  <si>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</si>
  <si>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</si>
  <si>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</si>
  <si>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</si>
  <si>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</si>
  <si>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</si>
  <si>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</si>
  <si>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</si>
  <si>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</si>
  <si>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</si>
  <si>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</si>
  <si>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</si>
  <si>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</si>
  <si>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</si>
  <si>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</si>
  <si>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</si>
  <si>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</si>
  <si>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</si>
  <si>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</si>
  <si>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</si>
  <si>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</si>
  <si>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</si>
  <si>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</si>
  <si>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</si>
  <si>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</si>
  <si>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</si>
  <si>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</si>
  <si>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</si>
  <si>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</si>
  <si>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</si>
  <si>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</si>
  <si>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</si>
  <si>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</si>
  <si>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</si>
  <si>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</si>
  <si>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</si>
  <si>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</si>
  <si>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</si>
  <si>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</si>
  <si>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</si>
  <si>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</si>
  <si>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</si>
  <si>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</si>
  <si>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</si>
  <si>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</si>
  <si>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</si>
  <si>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</si>
  <si>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</si>
  <si>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</si>
  <si>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</si>
  <si>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</si>
  <si>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</si>
  <si>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</si>
  <si>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</si>
  <si>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</si>
  <si>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</si>
  <si>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</si>
  <si>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</si>
  <si>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</si>
  <si>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</si>
  <si>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</si>
  <si>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</si>
  <si>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</si>
  <si>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</si>
  <si>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</si>
  <si>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</si>
  <si>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</si>
  <si>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</si>
  <si>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</si>
  <si>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</si>
  <si>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</si>
  <si>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</si>
  <si>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</si>
  <si>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</si>
  <si>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</si>
  <si>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</si>
  <si>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</si>
  <si>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</si>
  <si>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</si>
  <si>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</si>
  <si>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</si>
  <si>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</si>
  <si>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</si>
  <si>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</si>
  <si>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</si>
  <si>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</si>
  <si>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</si>
  <si>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</si>
  <si>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</si>
  <si>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</si>
  <si>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</si>
  <si>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</si>
  <si>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</si>
  <si>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</si>
  <si>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</si>
  <si>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</si>
  <si>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</si>
  <si>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</si>
  <si>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</si>
  <si>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</si>
  <si>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</si>
  <si>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</si>
  <si>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</si>
  <si>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</si>
  <si>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</si>
  <si>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</si>
  <si>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</si>
  <si>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</si>
  <si>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</si>
  <si>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</si>
  <si>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</si>
  <si>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</si>
  <si>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</si>
  <si>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</si>
  <si>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</si>
  <si>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</si>
  <si>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</si>
  <si>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</si>
  <si>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</si>
  <si>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</si>
  <si>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</si>
  <si>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</si>
  <si>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</si>
  <si>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</si>
  <si>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</si>
  <si>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</si>
  <si>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</si>
  <si>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</si>
  <si>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</si>
  <si>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</si>
  <si>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</si>
  <si>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</si>
  <si>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</si>
  <si>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</si>
  <si>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</si>
  <si>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</si>
  <si>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</si>
  <si>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</si>
  <si>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</si>
  <si>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</si>
  <si>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</si>
  <si>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</si>
  <si>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</si>
  <si>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</si>
  <si>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</si>
  <si>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</si>
  <si>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</si>
  <si>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</si>
  <si>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</si>
  <si>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</si>
  <si>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</si>
  <si>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</si>
  <si>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</si>
  <si>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</si>
  <si>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</si>
  <si>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</si>
  <si>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</si>
  <si>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</si>
  <si>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</si>
  <si>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</si>
  <si>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</si>
  <si>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</si>
  <si>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</si>
  <si>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</si>
  <si>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</si>
  <si>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</si>
  <si>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</si>
  <si>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</si>
  <si>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</si>
  <si>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</si>
  <si>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</si>
  <si>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</si>
  <si>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</si>
  <si>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</si>
  <si>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</si>
  <si>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</si>
  <si>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</si>
  <si>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</si>
  <si>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</si>
  <si>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</si>
  <si>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</si>
  <si>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</si>
  <si>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</si>
  <si>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</si>
  <si>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</si>
  <si>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</si>
  <si>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</si>
  <si>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</si>
  <si>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</si>
  <si>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</si>
  <si>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</si>
  <si>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</si>
  <si>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</si>
  <si>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</si>
  <si>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</si>
  <si>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</si>
  <si>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</si>
  <si>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</si>
  <si>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</si>
  <si>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</si>
  <si>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</si>
  <si>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</si>
  <si>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</si>
  <si>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</si>
  <si>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</si>
  <si>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</si>
  <si>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</si>
  <si>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</si>
  <si>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</si>
  <si>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</si>
  <si>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</si>
  <si>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</si>
  <si>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</si>
  <si>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</si>
  <si>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</si>
  <si>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</si>
  <si>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</si>
  <si>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</si>
  <si>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</si>
  <si>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</si>
  <si>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</si>
  <si>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</si>
  <si>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</si>
  <si>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</si>
  <si>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</si>
  <si>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</si>
  <si>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</si>
  <si>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</si>
  <si>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</si>
  <si>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</si>
  <si>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</si>
  <si>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</si>
  <si>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</si>
  <si>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</si>
  <si>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</si>
  <si>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</si>
  <si>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</si>
  <si>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</si>
  <si>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</si>
  <si>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</si>
  <si>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</si>
  <si>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</si>
  <si>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</si>
  <si>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</si>
  <si>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</si>
  <si>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</si>
  <si>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</si>
  <si>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</si>
  <si>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</si>
  <si>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</si>
  <si>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</si>
  <si>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</si>
  <si>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</si>
  <si>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</si>
  <si>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</si>
  <si>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</si>
  <si>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</si>
  <si>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</si>
  <si>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</si>
  <si>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</si>
  <si>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</si>
  <si>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</si>
  <si>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</si>
  <si>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</si>
  <si>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</si>
  <si>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</si>
  <si>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</si>
  <si>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</si>
  <si>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</si>
  <si>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</si>
  <si>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</si>
  <si>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</si>
  <si>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</si>
  <si>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</si>
  <si>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</si>
  <si>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</si>
  <si>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</si>
  <si>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</si>
  <si>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</si>
  <si>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</si>
  <si>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</si>
  <si>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</si>
  <si>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</si>
  <si>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</si>
  <si>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</si>
  <si>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</si>
  <si>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</si>
  <si>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</si>
  <si>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</si>
  <si>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</si>
  <si>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</si>
  <si>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</si>
  <si>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</si>
  <si>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</si>
  <si>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</si>
  <si>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</si>
  <si>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</si>
  <si>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</si>
  <si>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</si>
  <si>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</si>
  <si>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</si>
  <si>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</si>
  <si>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</si>
  <si>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</si>
  <si>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</si>
  <si>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</si>
  <si>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</si>
  <si>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</si>
  <si>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</si>
  <si>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</si>
  <si>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</si>
  <si>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</si>
  <si>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</si>
  <si>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</si>
  <si>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</si>
  <si>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</si>
  <si>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</si>
  <si>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</si>
  <si>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</si>
  <si>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</si>
  <si>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</si>
  <si>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</si>
  <si>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</si>
  <si>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</si>
  <si>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</si>
  <si>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</si>
  <si>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</si>
  <si>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</si>
  <si>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</si>
  <si>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</si>
  <si>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</si>
  <si>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</si>
  <si>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</si>
  <si>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</si>
  <si>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</si>
  <si>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</si>
  <si>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</si>
  <si>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</si>
  <si>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</si>
  <si>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</si>
  <si>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</si>
  <si>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</si>
  <si>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</si>
  <si>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</si>
  <si>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</si>
  <si>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</si>
  <si>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</si>
  <si>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</si>
  <si>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</si>
  <si>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</si>
  <si>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</si>
  <si>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</si>
  <si>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</si>
  <si>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</si>
  <si>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</si>
  <si>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</si>
  <si>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</si>
  <si>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</si>
  <si>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</si>
  <si>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</si>
  <si>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</si>
  <si>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</si>
  <si>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</si>
  <si>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</si>
  <si>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</si>
  <si>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</si>
  <si>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</si>
  <si>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</si>
  <si>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</si>
  <si>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</si>
  <si>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</si>
  <si>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</si>
  <si>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</si>
  <si>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</si>
  <si>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</si>
  <si>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</si>
  <si>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</si>
  <si>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</si>
  <si>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</si>
  <si>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</si>
  <si>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</si>
  <si>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</si>
  <si>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</si>
  <si>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</si>
  <si>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</si>
  <si>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</si>
  <si>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</si>
  <si>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</si>
  <si>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</si>
  <si>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</si>
  <si>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</si>
  <si>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</si>
  <si>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</si>
  <si>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</si>
  <si>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</si>
  <si>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</si>
  <si>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</si>
  <si>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</si>
  <si>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</si>
  <si>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</si>
  <si>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</si>
  <si>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</si>
  <si>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</si>
  <si>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</si>
  <si>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</si>
  <si>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</si>
  <si>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</si>
  <si>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</si>
  <si>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</si>
  <si>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</si>
  <si>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</si>
  <si>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</si>
  <si>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</si>
  <si>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</si>
  <si>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</si>
  <si>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</si>
  <si>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</si>
  <si>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</si>
  <si>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</si>
  <si>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</si>
  <si>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</si>
  <si>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</si>
  <si>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</si>
  <si>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</si>
  <si>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</si>
  <si>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</si>
  <si>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</si>
  <si>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</si>
  <si>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</si>
  <si>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</si>
  <si>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</si>
  <si>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</si>
  <si>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</si>
  <si>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</si>
  <si>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</si>
  <si>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</si>
  <si>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</si>
  <si>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</si>
  <si>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</si>
  <si>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</si>
  <si>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</si>
  <si>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</si>
  <si>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</si>
  <si>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</si>
  <si>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</si>
  <si>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</si>
  <si>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</si>
  <si>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</si>
  <si>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</si>
  <si>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</si>
  <si>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</si>
  <si>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</si>
  <si>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</si>
  <si>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</si>
  <si>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</si>
  <si>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</si>
  <si>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</si>
  <si>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</si>
  <si>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</si>
  <si>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</si>
  <si>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</si>
  <si>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</si>
  <si>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</si>
  <si>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</si>
  <si>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</si>
  <si>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</si>
  <si>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</si>
  <si>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</si>
  <si>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</si>
  <si>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</si>
  <si>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</si>
  <si>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</si>
  <si>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</si>
  <si>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</si>
  <si>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</si>
  <si>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</si>
  <si>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</si>
  <si>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</si>
  <si>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</si>
  <si>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</si>
  <si>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</si>
  <si>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</si>
  <si>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</si>
  <si>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</si>
  <si>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</si>
  <si>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</si>
  <si>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</si>
  <si>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</si>
  <si>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</si>
  <si>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</si>
  <si>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</si>
  <si>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</si>
  <si>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</si>
  <si>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</si>
  <si>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</si>
  <si>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</si>
  <si>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</si>
  <si>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</si>
  <si>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</si>
  <si>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</si>
  <si>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</si>
  <si>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</si>
  <si>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</si>
  <si>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</si>
  <si>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</si>
  <si>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</si>
  <si>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</si>
  <si>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</si>
  <si>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</si>
  <si>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</si>
  <si>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</si>
  <si>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</si>
  <si>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</si>
  <si>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</si>
  <si>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</si>
  <si>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</si>
  <si>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</si>
  <si>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</si>
  <si>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</si>
  <si>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</si>
  <si>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</si>
  <si>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</si>
  <si>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</si>
  <si>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</si>
  <si>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</si>
  <si>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</si>
  <si>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</si>
  <si>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</si>
  <si>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</si>
  <si>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</si>
  <si>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</si>
  <si>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</si>
  <si>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</si>
  <si>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</si>
  <si>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</si>
  <si>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</si>
  <si>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</si>
  <si>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</si>
  <si>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</si>
  <si>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</si>
  <si>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</si>
  <si>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</si>
  <si>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</si>
  <si>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</si>
  <si>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</si>
  <si>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</si>
  <si>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</si>
  <si>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</si>
  <si>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</si>
  <si>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</si>
  <si>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</si>
  <si>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</si>
  <si>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</si>
  <si>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</si>
  <si>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</si>
  <si>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</si>
  <si>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</si>
  <si>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</si>
  <si>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</si>
  <si>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</si>
  <si>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</si>
  <si>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</si>
  <si>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</si>
  <si>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</si>
  <si>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</si>
  <si>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</si>
  <si>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</si>
  <si>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</si>
  <si>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</si>
  <si>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</si>
  <si>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</si>
  <si>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</si>
  <si>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</si>
  <si>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</si>
  <si>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</si>
  <si>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</si>
  <si>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</si>
  <si>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</si>
  <si>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</si>
  <si>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</si>
  <si>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</si>
  <si>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</si>
  <si>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</si>
  <si>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</si>
  <si>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</si>
  <si>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</si>
  <si>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</si>
  <si>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</si>
  <si>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</si>
  <si>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</si>
  <si>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</si>
  <si>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</si>
  <si>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</si>
  <si>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</si>
  <si>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</si>
  <si>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</si>
  <si>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</si>
  <si>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</si>
  <si>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</si>
  <si>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</si>
  <si>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</si>
  <si>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</si>
  <si>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</si>
  <si>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</si>
  <si>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</si>
  <si>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</si>
  <si>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</si>
  <si>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</si>
  <si>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</si>
  <si>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</si>
  <si>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</si>
  <si>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</si>
  <si>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</si>
  <si>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</si>
  <si>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</si>
  <si>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</si>
  <si>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</si>
  <si>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</si>
  <si>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</si>
  <si>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</si>
  <si>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</si>
  <si>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</si>
  <si>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</si>
  <si>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</si>
  <si>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</si>
  <si>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</si>
  <si>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</si>
  <si>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</si>
  <si>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</si>
  <si>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</si>
  <si>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</si>
  <si>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</si>
  <si>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</si>
  <si>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</si>
  <si>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</si>
  <si>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</si>
  <si>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</si>
  <si>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</si>
  <si>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</si>
  <si>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</si>
  <si>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</si>
  <si>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</si>
  <si>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</si>
  <si>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</si>
  <si>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</si>
  <si>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</si>
  <si>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</si>
  <si>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</si>
  <si>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</si>
  <si>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</si>
  <si>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</si>
  <si>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</si>
  <si>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</si>
  <si>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</si>
  <si>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</si>
  <si>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</si>
  <si>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</si>
  <si>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</si>
  <si>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</si>
  <si>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</si>
  <si>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</si>
  <si>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</si>
  <si>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</si>
  <si>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</si>
  <si>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</si>
  <si>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</si>
  <si>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</si>
  <si>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</si>
  <si>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</si>
  <si>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</si>
  <si>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</si>
  <si>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</si>
  <si>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</si>
  <si>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</si>
  <si>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</si>
  <si>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</si>
  <si>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</si>
  <si>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</si>
  <si>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</si>
  <si>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</si>
  <si>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</si>
  <si>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</si>
  <si>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</si>
  <si>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</si>
  <si>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</si>
  <si>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</si>
  <si>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</si>
  <si>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</si>
  <si>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</si>
  <si>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</si>
  <si>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</si>
  <si>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</si>
  <si>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</si>
  <si>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</si>
  <si>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</si>
  <si>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</si>
  <si>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</si>
  <si>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</si>
  <si>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</si>
  <si>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</si>
  <si>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</si>
  <si>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</si>
  <si>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</si>
  <si>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</si>
  <si>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</si>
  <si>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</si>
  <si>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</si>
  <si>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</si>
  <si>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</si>
  <si>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</si>
  <si>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</si>
  <si>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</si>
  <si>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</si>
  <si>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</si>
  <si>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</si>
  <si>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</si>
  <si>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</si>
  <si>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</si>
  <si>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</si>
  <si>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</si>
  <si>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</si>
  <si>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</si>
  <si>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</si>
  <si>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</si>
  <si>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</si>
  <si>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</si>
  <si>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</si>
  <si>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</si>
  <si>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</si>
  <si>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</si>
  <si>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</si>
  <si>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</si>
  <si>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</si>
  <si>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</si>
  <si>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</si>
  <si>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</si>
  <si>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</si>
  <si>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</si>
  <si>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</si>
  <si>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</si>
  <si>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</si>
  <si>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</si>
  <si>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</si>
  <si>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</si>
  <si>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</si>
  <si>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</si>
  <si>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</si>
  <si>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</si>
  <si>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</si>
  <si>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</si>
  <si>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</si>
  <si>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</si>
  <si>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</si>
  <si>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</si>
  <si>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</si>
  <si>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</si>
  <si>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</si>
  <si>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</si>
  <si>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</si>
  <si>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</si>
  <si>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</si>
  <si>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</si>
  <si>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</si>
  <si>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</si>
  <si>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</si>
  <si>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</si>
  <si>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</si>
  <si>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</si>
  <si>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</si>
  <si>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</si>
  <si>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</si>
  <si>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</si>
  <si>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</si>
  <si>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</si>
  <si>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</si>
  <si>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</si>
  <si>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</si>
  <si>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</si>
  <si>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</si>
  <si>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</si>
  <si>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</si>
  <si>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</si>
  <si>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</si>
  <si>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</si>
  <si>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</si>
  <si>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</si>
  <si>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</si>
  <si>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</si>
  <si>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</si>
  <si>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</si>
  <si>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</si>
  <si>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</si>
  <si>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</si>
  <si>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</si>
  <si>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</si>
  <si>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</si>
  <si>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</si>
  <si>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</si>
  <si>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</si>
  <si>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</si>
  <si>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</si>
  <si>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</si>
  <si>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</si>
  <si>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</si>
  <si>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</si>
  <si>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</si>
  <si>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</si>
  <si>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</si>
  <si>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</si>
  <si>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</si>
  <si>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</si>
  <si>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</si>
  <si>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</si>
  <si>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</si>
  <si>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</si>
  <si>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</si>
  <si>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</si>
  <si>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</si>
  <si>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</si>
  <si>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</si>
  <si>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</si>
  <si>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</si>
  <si>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</si>
  <si>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</si>
  <si>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</si>
  <si>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</si>
  <si>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</si>
  <si>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</si>
  <si>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</si>
  <si>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</si>
  <si>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</si>
  <si>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</si>
  <si>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</si>
  <si>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</si>
  <si>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</si>
  <si>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</si>
  <si>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</si>
  <si>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</si>
  <si>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</si>
  <si>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</si>
  <si>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</si>
  <si>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</si>
  <si>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</si>
  <si>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</si>
  <si>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</si>
  <si>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</si>
  <si>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</si>
  <si>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</si>
  <si>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</si>
  <si>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</si>
  <si>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</si>
  <si>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</si>
  <si>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</si>
  <si>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</si>
  <si>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</si>
  <si>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</si>
  <si>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</si>
  <si>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</si>
  <si>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</si>
  <si>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</si>
  <si>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</si>
  <si>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</si>
  <si>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</si>
  <si>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</si>
  <si>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</si>
  <si>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</si>
  <si>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</si>
  <si>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</si>
  <si>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</si>
  <si>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</si>
  <si>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</si>
  <si>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</si>
  <si>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</si>
  <si>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</si>
  <si>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</si>
  <si>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</si>
  <si>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</si>
  <si>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</si>
  <si>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</si>
  <si>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</si>
  <si>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</si>
  <si>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</si>
  <si>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</si>
  <si>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</si>
  <si>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</si>
  <si>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</si>
  <si>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</si>
  <si>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</si>
  <si>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</si>
  <si>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</si>
  <si>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</si>
  <si>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</si>
  <si>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</si>
  <si>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</si>
  <si>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</si>
  <si>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</si>
  <si>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</si>
  <si>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</si>
  <si>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</si>
  <si>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</si>
  <si>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</si>
  <si>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</si>
  <si>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</si>
  <si>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</si>
  <si>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</si>
  <si>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</si>
  <si>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</si>
  <si>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</si>
  <si>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</si>
  <si>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</si>
  <si>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</si>
  <si>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</si>
  <si>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</si>
  <si>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</si>
  <si>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</si>
  <si>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</si>
  <si>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</si>
  <si>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</si>
  <si>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</si>
  <si>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</si>
  <si>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</si>
  <si>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</si>
  <si>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</si>
  <si>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</si>
  <si>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</si>
  <si>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</si>
  <si>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</si>
  <si>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</si>
  <si>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</si>
  <si>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</si>
  <si>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</si>
  <si>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</si>
  <si>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</si>
  <si>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</si>
  <si>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</si>
  <si>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</si>
  <si>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</si>
  <si>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</si>
  <si>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</si>
  <si>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</si>
  <si>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</si>
  <si>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</si>
  <si>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</si>
  <si>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</si>
  <si>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</si>
  <si>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</si>
  <si>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</si>
  <si>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</si>
  <si>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</si>
  <si>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</si>
  <si>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</si>
  <si>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</si>
  <si>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</si>
  <si>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</si>
  <si>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</si>
  <si>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</si>
  <si>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</si>
  <si>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</si>
  <si>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</si>
  <si>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</si>
  <si>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</si>
  <si>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</si>
  <si>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</si>
  <si>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</si>
  <si>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</si>
  <si>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</si>
  <si>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</si>
  <si>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</si>
  <si>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</si>
  <si>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</si>
  <si>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</si>
  <si>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</si>
  <si>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</si>
  <si>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</si>
  <si>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</si>
  <si>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</si>
  <si>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</si>
  <si>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</si>
  <si>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</si>
  <si>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</si>
  <si>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</si>
  <si>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</si>
  <si>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</si>
  <si>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</si>
  <si>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</si>
  <si>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</si>
  <si>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</si>
  <si>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</si>
  <si>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</si>
  <si>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</si>
  <si>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</si>
  <si>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</si>
  <si>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</si>
  <si>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</si>
  <si>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</si>
  <si>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</si>
  <si>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</si>
  <si>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</si>
  <si>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</si>
  <si>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</si>
  <si>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</si>
  <si>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</si>
  <si>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</si>
  <si>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</si>
  <si>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</si>
  <si>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</si>
  <si>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</si>
  <si>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</si>
  <si>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</si>
  <si>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</si>
  <si>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</si>
  <si>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</si>
  <si>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</si>
  <si>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</si>
  <si>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</si>
  <si>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</si>
  <si>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</si>
  <si>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</si>
  <si>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</si>
  <si>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</si>
  <si>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</si>
  <si>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</si>
  <si>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</si>
  <si>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</si>
  <si>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</si>
  <si>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</si>
  <si>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</si>
  <si>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</si>
  <si>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</si>
  <si>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</si>
  <si>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</si>
  <si>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</si>
  <si>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</si>
  <si>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</si>
  <si>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</si>
  <si>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</si>
  <si>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</si>
  <si>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</si>
  <si>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</si>
  <si>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</si>
  <si>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</si>
  <si>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</si>
  <si>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</si>
  <si>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</si>
  <si>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</si>
  <si>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</si>
  <si>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</si>
  <si>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</si>
  <si>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</si>
  <si>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</si>
  <si>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</si>
  <si>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</si>
  <si>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</si>
  <si>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</si>
  <si>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</si>
  <si>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</si>
  <si>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</si>
  <si>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</si>
  <si>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</si>
  <si>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</si>
  <si>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</si>
  <si>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</si>
  <si>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</si>
  <si>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</si>
  <si>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</si>
  <si>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</si>
  <si>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</si>
  <si>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</si>
  <si>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</si>
  <si>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</si>
  <si>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</si>
  <si>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</si>
  <si>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</si>
  <si>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</si>
  <si>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</si>
  <si>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</si>
  <si>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</si>
  <si>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</si>
  <si>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</si>
  <si>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</si>
  <si>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</si>
  <si>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</si>
  <si>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</si>
  <si>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</si>
  <si>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</si>
  <si>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</si>
  <si>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</si>
  <si>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</si>
  <si>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</si>
  <si>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</si>
  <si>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</si>
  <si>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</si>
  <si>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</si>
  <si>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</si>
  <si>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</si>
  <si>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</si>
  <si>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</si>
  <si>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</si>
  <si>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</si>
  <si>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</si>
  <si>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</si>
  <si>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</si>
  <si>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</si>
  <si>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</si>
  <si>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</si>
  <si>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</si>
  <si>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</si>
  <si>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</si>
  <si>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</si>
  <si>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</si>
  <si>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</si>
  <si>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</si>
  <si>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</si>
  <si>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</si>
  <si>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</si>
  <si>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</si>
  <si>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</si>
  <si>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</si>
  <si>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</si>
  <si>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</si>
  <si>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</si>
  <si>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</si>
  <si>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</si>
  <si>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</si>
  <si>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</si>
  <si>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</si>
  <si>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</si>
  <si>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</si>
  <si>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</si>
  <si>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</si>
  <si>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</si>
  <si>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</si>
  <si>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</si>
  <si>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</si>
  <si>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</si>
  <si>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</si>
  <si>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</si>
  <si>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</si>
  <si>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</si>
  <si>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</si>
  <si>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</si>
  <si>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</si>
  <si>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</si>
  <si>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</si>
  <si>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</si>
  <si>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</si>
  <si>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</si>
  <si>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</si>
  <si>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</si>
  <si>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</si>
  <si>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</si>
  <si>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</si>
  <si>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</si>
  <si>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</si>
  <si>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</si>
  <si>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</si>
  <si>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</si>
  <si>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</si>
  <si>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</si>
  <si>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</si>
  <si>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</si>
  <si>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</si>
  <si>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</si>
  <si>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</si>
  <si>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</si>
  <si>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</si>
  <si>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</si>
  <si>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</si>
  <si>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</si>
  <si>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</si>
  <si>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</si>
  <si>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</si>
  <si>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</si>
  <si>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</si>
  <si>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</si>
  <si>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</si>
  <si>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</si>
  <si>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</si>
  <si>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</si>
  <si>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</si>
  <si>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</si>
  <si>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</si>
  <si>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</si>
  <si>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</si>
  <si>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</si>
  <si>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</si>
  <si>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</si>
  <si>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</si>
  <si>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</si>
  <si>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</si>
  <si>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</si>
  <si>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</si>
  <si>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</si>
  <si>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</si>
  <si>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</si>
  <si>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</si>
  <si>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</si>
  <si>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</si>
  <si>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</si>
  <si>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</si>
  <si>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</si>
  <si>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</si>
  <si>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</si>
  <si>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</si>
  <si>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</si>
  <si>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</si>
  <si>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</si>
  <si>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</si>
  <si>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</si>
  <si>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</si>
  <si>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</si>
  <si>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</si>
  <si>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</si>
  <si>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</si>
  <si>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</si>
  <si>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</si>
  <si>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</si>
  <si>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</si>
  <si>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</si>
  <si>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</si>
  <si>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</si>
  <si>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</si>
  <si>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</si>
  <si>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</si>
  <si>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</si>
  <si>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</si>
  <si>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</si>
  <si>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</si>
  <si>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</si>
  <si>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</si>
  <si>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</si>
  <si>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</si>
  <si>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</si>
  <si>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</si>
  <si>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</si>
  <si>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</si>
  <si>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</si>
  <si>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</si>
  <si>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</si>
  <si>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</si>
  <si>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</si>
  <si>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</si>
  <si>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</si>
  <si>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</si>
  <si>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</si>
  <si>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</si>
  <si>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</si>
  <si>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</si>
  <si>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</si>
  <si>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</si>
  <si>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</si>
  <si>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</si>
  <si>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</si>
  <si>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</si>
  <si>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</si>
  <si>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</si>
  <si>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</si>
  <si>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</si>
  <si>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</si>
  <si>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</si>
  <si>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</si>
  <si>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</si>
  <si>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</si>
  <si>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</si>
  <si>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</si>
  <si>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</si>
  <si>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</si>
  <si>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</si>
  <si>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</si>
  <si>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</si>
  <si>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</si>
  <si>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</si>
  <si>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</si>
  <si>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</si>
  <si>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</si>
  <si>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</si>
  <si>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</si>
  <si>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</si>
  <si>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</si>
  <si>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</si>
  <si>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</si>
  <si>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</si>
  <si>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</si>
  <si>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</si>
  <si>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</si>
  <si>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</si>
  <si>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</si>
  <si>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</si>
  <si>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</si>
  <si>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</si>
  <si>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</si>
  <si>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</si>
  <si>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</si>
  <si>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</si>
  <si>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</si>
  <si>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</si>
  <si>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</si>
  <si>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</si>
  <si>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</si>
  <si>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</si>
  <si>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</si>
  <si>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</si>
  <si>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</si>
  <si>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</si>
  <si>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</si>
  <si>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</si>
  <si>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</si>
  <si>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</si>
  <si>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</si>
  <si>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</si>
  <si>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</si>
  <si>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</si>
  <si>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</si>
  <si>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</si>
  <si>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</si>
  <si>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</si>
  <si>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</si>
  <si>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</si>
  <si>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</si>
  <si>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</si>
  <si>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</si>
  <si>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</si>
  <si>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</si>
  <si>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</si>
  <si>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</si>
  <si>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</si>
  <si>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</si>
  <si>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</si>
  <si>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</si>
  <si>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</si>
  <si>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</si>
  <si>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</si>
  <si>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</si>
  <si>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</si>
  <si>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</si>
  <si>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</si>
  <si>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</si>
  <si>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</si>
  <si>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</si>
  <si>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</si>
  <si>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</si>
  <si>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</si>
  <si>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</si>
  <si>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</si>
  <si>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</si>
  <si>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</si>
  <si>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</si>
  <si>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</si>
  <si>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</si>
  <si>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</si>
  <si>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</si>
  <si>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</si>
  <si>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</si>
  <si>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</si>
  <si>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</si>
  <si>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</si>
  <si>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</si>
  <si>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</si>
  <si>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</si>
  <si>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</si>
  <si>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</si>
  <si>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</si>
  <si>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</si>
  <si>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</si>
  <si>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</si>
  <si>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</si>
  <si>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</si>
  <si>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</si>
  <si>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</si>
  <si>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</si>
  <si>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</si>
  <si>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</si>
  <si>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</si>
  <si>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</si>
  <si>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</si>
  <si>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</si>
  <si>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</si>
  <si>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</si>
  <si>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</si>
  <si>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</si>
  <si>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</si>
  <si>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</si>
  <si>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</si>
  <si>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</si>
  <si>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</si>
  <si>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</si>
  <si>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</si>
  <si>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</si>
  <si>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</si>
  <si>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</si>
  <si>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</si>
  <si>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</si>
  <si>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</si>
  <si>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</si>
  <si>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</si>
  <si>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</si>
  <si>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</si>
  <si>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</si>
  <si>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</si>
  <si>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</si>
  <si>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</si>
  <si>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</si>
  <si>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</si>
  <si>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</si>
  <si>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</si>
  <si>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</si>
  <si>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</si>
  <si>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</si>
  <si>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</si>
  <si>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</si>
  <si>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</si>
  <si>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</si>
  <si>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</si>
  <si>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</si>
  <si>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</si>
  <si>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</si>
  <si>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</si>
  <si>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</si>
  <si>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</si>
  <si>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</si>
  <si>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</si>
  <si>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</si>
  <si>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</si>
  <si>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</si>
  <si>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</si>
  <si>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</si>
  <si>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</si>
  <si>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</si>
  <si>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</si>
  <si>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</si>
  <si>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</si>
  <si>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</si>
  <si>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</si>
  <si>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</si>
  <si>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</si>
  <si>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</si>
  <si>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</si>
  <si>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</si>
  <si>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</si>
  <si>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</si>
  <si>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</si>
  <si>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</si>
  <si>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</si>
  <si>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</si>
  <si>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</si>
  <si>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</si>
  <si>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</si>
  <si>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</si>
  <si>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</si>
  <si>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</si>
  <si>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</si>
  <si>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</si>
  <si>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</si>
  <si>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</si>
  <si>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</si>
  <si>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</si>
  <si>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</si>
  <si>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</si>
  <si>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</si>
  <si>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</si>
  <si>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</si>
  <si>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</si>
  <si>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</si>
  <si>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</si>
  <si>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</si>
  <si>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</si>
  <si>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</si>
  <si>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</si>
  <si>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</si>
  <si>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</si>
  <si>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</si>
  <si>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</si>
  <si>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</si>
  <si>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</si>
  <si>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</si>
  <si>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</si>
  <si>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</si>
  <si>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</si>
  <si>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</si>
  <si>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</si>
  <si>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</si>
  <si>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</si>
  <si>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</si>
  <si>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</si>
  <si>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</si>
  <si>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</si>
  <si>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</si>
  <si>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</si>
  <si>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</si>
  <si>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</si>
  <si>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</si>
  <si>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</si>
  <si>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</si>
  <si>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</si>
  <si>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</si>
  <si>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</si>
  <si>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</si>
  <si>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</si>
  <si>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</si>
  <si>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</si>
  <si>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</si>
  <si>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</si>
  <si>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</si>
  <si>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</si>
  <si>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</si>
  <si>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</si>
  <si>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</si>
  <si>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</si>
  <si>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</si>
  <si>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</si>
  <si>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</si>
  <si>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</si>
  <si>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</si>
  <si>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</si>
  <si>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</si>
  <si>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</si>
  <si>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</si>
  <si>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</si>
  <si>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</si>
  <si>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</si>
  <si>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</si>
  <si>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</si>
  <si>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</si>
  <si>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</si>
  <si>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</si>
  <si>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</si>
  <si>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</si>
  <si>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</si>
  <si>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</si>
  <si>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</si>
  <si>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</si>
  <si>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</si>
  <si>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</si>
  <si>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</si>
  <si>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</si>
  <si>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</si>
  <si>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</si>
  <si>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</si>
  <si>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</si>
  <si>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</si>
  <si>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</si>
  <si>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</si>
  <si>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</si>
  <si>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</si>
  <si>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</si>
  <si>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</si>
  <si>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</si>
  <si>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</si>
  <si>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</si>
  <si>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</si>
  <si>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</si>
  <si>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</si>
  <si>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</si>
  <si>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</si>
  <si>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</si>
  <si>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</si>
  <si>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</si>
  <si>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</si>
  <si>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</si>
  <si>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</si>
  <si>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</si>
  <si>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</si>
  <si>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</si>
  <si>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</si>
  <si>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</si>
  <si>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</si>
  <si>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</si>
  <si>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</si>
  <si>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</si>
  <si>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</si>
  <si>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</si>
  <si>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</si>
  <si>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</si>
  <si>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</si>
  <si>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</si>
  <si>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</si>
  <si>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</si>
  <si>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</si>
  <si>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</si>
  <si>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</si>
  <si>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</si>
  <si>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</si>
  <si>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</si>
  <si>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</si>
  <si>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</si>
  <si>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</si>
  <si>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</si>
  <si>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</si>
  <si>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</si>
  <si>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</si>
  <si>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</si>
  <si>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</si>
  <si>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</si>
  <si>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</si>
  <si>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</si>
  <si>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</si>
  <si>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</si>
  <si>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</si>
  <si>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</si>
  <si>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</si>
  <si>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</si>
  <si>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</si>
  <si>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</si>
  <si>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</si>
  <si>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</si>
  <si>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</si>
  <si>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</si>
  <si>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</si>
  <si>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</si>
  <si>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</si>
  <si>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</si>
  <si>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</si>
  <si>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</si>
  <si>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</si>
  <si>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</si>
  <si>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</si>
  <si>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</si>
  <si>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</si>
  <si>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</si>
  <si>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</si>
  <si>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</si>
  <si>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</si>
  <si>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</si>
  <si>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</si>
  <si>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</si>
  <si>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</si>
  <si>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</si>
  <si>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</si>
  <si>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</si>
  <si>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</si>
  <si>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</si>
  <si>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</si>
  <si>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</si>
  <si>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</si>
  <si>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</si>
  <si>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</si>
  <si>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</si>
  <si>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</si>
  <si>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</si>
  <si>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</si>
  <si>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</si>
  <si>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</si>
  <si>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</si>
  <si>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</si>
  <si>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</si>
  <si>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</si>
  <si>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</si>
  <si>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</si>
  <si>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</si>
  <si>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</si>
  <si>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</si>
  <si>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</si>
  <si>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</si>
  <si>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</si>
  <si>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</si>
  <si>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</si>
  <si>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</si>
  <si>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</si>
  <si>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</si>
  <si>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</si>
  <si>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</si>
  <si>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</si>
  <si>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</si>
  <si>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</si>
  <si>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</si>
  <si>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</si>
  <si>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</si>
  <si>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</si>
  <si>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</si>
  <si>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</si>
  <si>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</si>
  <si>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</si>
  <si>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</si>
  <si>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</si>
  <si>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</si>
  <si>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</si>
  <si>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</si>
  <si>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</si>
  <si>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</si>
  <si>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</si>
  <si>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</si>
  <si>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</si>
  <si>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</si>
  <si>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</si>
  <si>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</si>
  <si>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</si>
  <si>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</si>
  <si>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</si>
  <si>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</si>
  <si>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</si>
  <si>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</si>
  <si>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</si>
  <si>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</si>
  <si>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</si>
  <si>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</si>
  <si>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</si>
  <si>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</si>
  <si>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</si>
  <si>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</si>
  <si>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</si>
  <si>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</si>
  <si>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</si>
  <si>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</si>
  <si>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</si>
  <si>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</si>
  <si>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</si>
  <si>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</si>
  <si>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</si>
  <si>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</si>
  <si>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</si>
  <si>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</si>
  <si>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</si>
  <si>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</si>
  <si>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</si>
  <si>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</si>
  <si>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</si>
  <si>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</si>
  <si>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</si>
  <si>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</si>
  <si>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</si>
  <si>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</si>
  <si>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</si>
  <si>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</si>
  <si>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</si>
  <si>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</si>
  <si>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</si>
  <si>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</si>
  <si>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</si>
  <si>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</si>
  <si>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</si>
  <si>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</si>
  <si>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</si>
  <si>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</si>
  <si>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</si>
  <si>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</si>
  <si>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</si>
  <si>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</si>
  <si>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</si>
  <si>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</si>
  <si>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</si>
  <si>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</si>
  <si>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</si>
  <si>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</si>
  <si>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</si>
  <si>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</si>
  <si>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</si>
  <si>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</si>
  <si>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</si>
  <si>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</si>
  <si>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</si>
  <si>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</si>
  <si>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</si>
  <si>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</si>
  <si>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</si>
  <si>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</si>
  <si>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</si>
  <si>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</si>
  <si>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</si>
  <si>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</si>
  <si>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</si>
  <si>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</si>
  <si>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</si>
  <si>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</si>
  <si>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</si>
  <si>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</si>
  <si>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</si>
  <si>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</si>
  <si>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</si>
  <si>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</si>
  <si>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</si>
  <si>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</si>
  <si>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</si>
  <si>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</si>
  <si>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</si>
  <si>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</si>
  <si>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</si>
  <si>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</si>
  <si>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</si>
  <si>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</si>
  <si>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</si>
  <si>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</si>
  <si>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</si>
  <si>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</si>
  <si>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</si>
  <si>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</si>
  <si>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</si>
  <si>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</si>
  <si>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</si>
  <si>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</si>
  <si>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</si>
  <si>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</si>
  <si>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</si>
  <si>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</si>
  <si>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</si>
  <si>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</si>
  <si>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</si>
  <si>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</si>
  <si>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</si>
  <si>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</si>
  <si>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</si>
  <si>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</si>
  <si>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</si>
  <si>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</si>
  <si>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</si>
  <si>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</si>
  <si>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</si>
  <si>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</si>
  <si>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</si>
  <si>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</si>
  <si>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</si>
  <si>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</si>
  <si>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</si>
  <si>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</si>
  <si>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</si>
  <si>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</si>
  <si>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</si>
  <si>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</si>
  <si>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</si>
  <si>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</si>
  <si>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</si>
  <si>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</si>
  <si>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</si>
  <si>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</si>
  <si>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</si>
  <si>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</si>
  <si>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</si>
  <si>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</si>
  <si>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</si>
  <si>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</si>
  <si>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</si>
  <si>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</si>
  <si>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</si>
  <si>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</si>
  <si>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</si>
  <si>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</si>
  <si>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</si>
  <si>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</si>
  <si>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</si>
  <si>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</si>
  <si>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</si>
  <si>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</si>
  <si>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</si>
  <si>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</si>
  <si>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</si>
  <si>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</si>
  <si>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</si>
  <si>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</si>
  <si>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</si>
  <si>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</si>
  <si>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</si>
  <si>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</si>
  <si>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</si>
  <si>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</si>
  <si>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</si>
  <si>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</si>
  <si>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</si>
  <si>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</si>
  <si>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</si>
  <si>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</si>
  <si>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</si>
  <si>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</si>
  <si>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</si>
  <si>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</si>
  <si>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</si>
  <si>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</si>
  <si>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</si>
  <si>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</si>
  <si>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</si>
  <si>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</si>
  <si>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</si>
  <si>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</si>
  <si>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</si>
  <si>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</si>
  <si>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</si>
  <si>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</si>
  <si>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</si>
  <si>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</si>
  <si>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</si>
  <si>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</si>
  <si>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</si>
  <si>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</si>
  <si>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</si>
  <si>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</si>
  <si>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</si>
  <si>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</si>
  <si>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</si>
  <si>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</si>
  <si>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</si>
  <si>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</si>
  <si>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</si>
  <si>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</si>
  <si>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</si>
  <si>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</si>
  <si>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</si>
  <si>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</si>
  <si>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</si>
  <si>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</si>
  <si>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</si>
  <si>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</si>
  <si>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</si>
  <si>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</si>
  <si>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</si>
  <si>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</si>
  <si>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</si>
  <si>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</si>
  <si>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</si>
  <si>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</si>
  <si>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</si>
  <si>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</si>
  <si>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</si>
  <si>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</si>
  <si>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</si>
  <si>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</si>
  <si>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</si>
  <si>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</si>
  <si>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</si>
  <si>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</si>
  <si>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</si>
  <si>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</si>
  <si>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</si>
  <si>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</si>
  <si>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</si>
  <si>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</si>
  <si>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</si>
  <si>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</si>
  <si>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</si>
  <si>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</si>
  <si>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</si>
  <si>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</si>
  <si>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</si>
  <si>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</si>
  <si>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</si>
  <si>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</si>
  <si>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</si>
  <si>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</si>
  <si>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</si>
  <si>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</si>
  <si>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</si>
  <si>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</si>
  <si>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</si>
  <si>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</si>
  <si>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</si>
  <si>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</si>
  <si>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</si>
  <si>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</si>
  <si>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</si>
  <si>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</si>
  <si>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</si>
  <si>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</si>
  <si>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</si>
  <si>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</si>
  <si>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</si>
  <si>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</si>
  <si>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</si>
  <si>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</si>
  <si>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</si>
  <si>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</si>
  <si>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</si>
  <si>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</si>
  <si>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</si>
  <si>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</si>
  <si>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</si>
  <si>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</si>
  <si>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</si>
  <si>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</si>
  <si>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</si>
  <si>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</si>
  <si>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</si>
  <si>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</si>
  <si>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</si>
  <si>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</si>
  <si>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</si>
  <si>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</si>
  <si>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</si>
  <si>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</si>
  <si>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</si>
  <si>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</si>
  <si>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</si>
  <si>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</si>
  <si>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</si>
  <si>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</si>
  <si>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</si>
  <si>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</si>
  <si>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</si>
  <si>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</si>
  <si>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</si>
  <si>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</si>
  <si>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</si>
  <si>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</si>
  <si>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</si>
  <si>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</si>
  <si>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</si>
  <si>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</si>
  <si>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</si>
  <si>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</si>
  <si>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</si>
  <si>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</si>
  <si>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</si>
  <si>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</si>
  <si>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</si>
  <si>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</si>
  <si>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</si>
  <si>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</si>
  <si>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</si>
  <si>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</si>
  <si>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</si>
  <si>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</si>
  <si>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</si>
  <si>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</si>
  <si>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</si>
  <si>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</si>
  <si>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</si>
  <si>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</si>
  <si>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</si>
  <si>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</si>
  <si>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</si>
  <si>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</si>
  <si>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</si>
  <si>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</si>
  <si>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</si>
  <si>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</si>
  <si>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</si>
  <si>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</si>
  <si>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</si>
  <si>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</si>
  <si>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</si>
  <si>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</si>
  <si>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</si>
  <si>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</si>
  <si>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</si>
  <si>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</si>
  <si>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</si>
  <si>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</si>
  <si>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</si>
  <si>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</si>
  <si>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</si>
  <si>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</si>
  <si>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</si>
  <si>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</si>
  <si>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</si>
  <si>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</si>
  <si>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</si>
  <si>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</si>
  <si>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</si>
  <si>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</si>
  <si>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</si>
  <si>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</si>
  <si>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</si>
  <si>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</si>
  <si>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</si>
  <si>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</si>
  <si>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</si>
  <si>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</si>
  <si>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</si>
  <si>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</si>
  <si>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</si>
  <si>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</si>
  <si>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</si>
  <si>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</si>
  <si>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</si>
  <si>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</si>
  <si>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</si>
  <si>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</si>
  <si>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</si>
  <si>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</si>
  <si>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</si>
  <si>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</si>
  <si>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</si>
  <si>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</si>
  <si>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</si>
  <si>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</si>
  <si>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</si>
  <si>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</si>
  <si>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</si>
  <si>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</si>
  <si>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</si>
  <si>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</si>
  <si>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</si>
  <si>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</si>
  <si>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</si>
  <si>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</si>
  <si>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</si>
  <si>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</si>
  <si>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</si>
  <si>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</si>
  <si>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</si>
  <si>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</si>
  <si>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</si>
  <si>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</si>
  <si>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</si>
  <si>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</si>
  <si>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</si>
  <si>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</si>
  <si>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</si>
  <si>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</si>
  <si>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</si>
  <si>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</si>
  <si>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</si>
  <si>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</si>
  <si>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</si>
  <si>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</si>
  <si>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</si>
  <si>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</si>
  <si>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</si>
  <si>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</si>
  <si>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</si>
  <si>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</si>
  <si>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</si>
  <si>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</si>
  <si>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</si>
  <si>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</si>
  <si>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</si>
  <si>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</si>
  <si>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</si>
  <si>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</si>
  <si>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</si>
  <si>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</si>
  <si>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</si>
  <si>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</si>
  <si>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</si>
  <si>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</si>
  <si>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</si>
  <si>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</si>
  <si>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</si>
  <si>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</si>
  <si>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</si>
  <si>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</si>
  <si>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</si>
  <si>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</si>
  <si>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</si>
  <si>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</si>
  <si>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</si>
  <si>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</si>
  <si>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</si>
  <si>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</si>
  <si>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</si>
  <si>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</si>
  <si>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</si>
  <si>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</si>
  <si>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</si>
  <si>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</si>
  <si>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</si>
  <si>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</si>
  <si>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</si>
  <si>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</si>
  <si>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</si>
  <si>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</si>
  <si>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</si>
  <si>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</si>
  <si>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</si>
  <si>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</si>
  <si>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</si>
  <si>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</si>
  <si>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</si>
  <si>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</si>
  <si>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</si>
  <si>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</si>
  <si>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</si>
  <si>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</si>
  <si>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</si>
  <si>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</si>
  <si>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</si>
  <si>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</si>
  <si>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</si>
  <si>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</si>
  <si>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</si>
  <si>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</si>
  <si>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</si>
  <si>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</si>
  <si>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</si>
  <si>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</si>
  <si>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</si>
  <si>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</si>
  <si>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</si>
  <si>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</si>
  <si>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</si>
  <si>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</si>
  <si>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</si>
  <si>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</si>
  <si>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</si>
  <si>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</si>
  <si>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</si>
  <si>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</si>
  <si>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</si>
  <si>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</si>
  <si>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</si>
  <si>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</si>
  <si>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</si>
  <si>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</si>
  <si>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</si>
  <si>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</si>
  <si>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</si>
  <si>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</si>
  <si>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</si>
  <si>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</si>
  <si>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</si>
  <si>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</si>
  <si>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</si>
  <si>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</si>
  <si>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</si>
  <si>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</si>
  <si>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</si>
  <si>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</si>
  <si>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</si>
  <si>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</si>
  <si>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</si>
  <si>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</si>
  <si>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</si>
  <si>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</si>
  <si>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</si>
  <si>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</si>
  <si>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</si>
  <si>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</si>
  <si>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</si>
  <si>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</si>
  <si>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</si>
  <si>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</si>
  <si>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</si>
  <si>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</si>
  <si>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</si>
  <si>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</si>
  <si>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</si>
  <si>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</si>
  <si>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</si>
  <si>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</si>
  <si>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</si>
  <si>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</si>
  <si>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</si>
  <si>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</si>
  <si>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</si>
  <si>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</si>
  <si>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</si>
  <si>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</si>
  <si>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</si>
  <si>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</si>
  <si>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</si>
  <si>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</si>
  <si>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</si>
  <si>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</si>
  <si>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</si>
  <si>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</si>
  <si>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</si>
  <si>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</si>
  <si>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</si>
  <si>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</si>
  <si>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</si>
  <si>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</si>
  <si>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</si>
  <si>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</si>
  <si>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</si>
  <si>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</si>
  <si>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</si>
  <si>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</si>
  <si>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</si>
  <si>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</si>
  <si>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</si>
  <si>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</si>
  <si>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</si>
  <si>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</si>
  <si>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</si>
  <si>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</si>
  <si>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</si>
  <si>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</si>
  <si>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</si>
  <si>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</si>
  <si>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</si>
  <si>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</si>
  <si>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</si>
  <si>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</si>
  <si>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</si>
  <si>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</si>
  <si>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</si>
  <si>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</si>
  <si>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</si>
  <si>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</si>
  <si>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</si>
  <si>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</si>
  <si>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</si>
  <si>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</si>
  <si>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</si>
  <si>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</si>
  <si>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</si>
  <si>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</si>
  <si>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</si>
  <si>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</si>
  <si>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</si>
  <si>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</si>
  <si>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</si>
  <si>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</si>
  <si>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</si>
  <si>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</si>
  <si>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</si>
  <si>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</si>
  <si>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</si>
  <si>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</si>
  <si>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</si>
  <si>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</si>
  <si>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</si>
  <si>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</si>
  <si>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</si>
  <si>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</si>
  <si>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</si>
  <si>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</si>
  <si>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</si>
  <si>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</si>
  <si>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</si>
  <si>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</si>
  <si>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</si>
  <si>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</si>
  <si>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</si>
  <si>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</si>
  <si>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</si>
  <si>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</si>
  <si>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</si>
  <si>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</si>
  <si>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</si>
  <si>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</si>
  <si>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</si>
  <si>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</si>
  <si>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</si>
  <si>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</si>
  <si>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</si>
  <si>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</si>
  <si>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</si>
  <si>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</si>
  <si>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</si>
  <si>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</si>
  <si>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</si>
  <si>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</si>
  <si>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</si>
  <si>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</si>
  <si>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</si>
  <si>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</si>
  <si>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</si>
  <si>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</si>
  <si>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</si>
  <si>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</si>
  <si>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</si>
  <si>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</si>
  <si>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</si>
  <si>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</si>
  <si>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</si>
  <si>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</si>
  <si>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</si>
  <si>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</si>
  <si>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</si>
  <si>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</si>
  <si>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</si>
  <si>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</si>
  <si>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</si>
  <si>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</si>
  <si>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</si>
  <si>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</si>
  <si>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</si>
  <si>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</si>
  <si>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</si>
  <si>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</si>
  <si>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</si>
  <si>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</si>
  <si>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</si>
  <si>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</si>
  <si>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</si>
  <si>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</si>
  <si>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</si>
  <si>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</si>
  <si>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</si>
  <si>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</si>
  <si>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</si>
  <si>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</si>
  <si>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</si>
  <si>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</si>
  <si>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</si>
  <si>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</si>
  <si>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</si>
  <si>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</si>
  <si>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</si>
  <si>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</si>
  <si>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</si>
  <si>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</si>
  <si>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</si>
  <si>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</si>
  <si>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</si>
  <si>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</si>
  <si>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</si>
  <si>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</si>
  <si>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</si>
  <si>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</si>
  <si>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</si>
  <si>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</si>
  <si>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</si>
  <si>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</si>
  <si>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</si>
  <si>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</si>
  <si>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</si>
  <si>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</si>
  <si>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</si>
  <si>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</si>
  <si>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</si>
  <si>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</si>
  <si>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</si>
  <si>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</si>
  <si>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</si>
  <si>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</si>
  <si>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</si>
  <si>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</si>
  <si>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</si>
  <si>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</si>
  <si>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</si>
  <si>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</si>
  <si>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</si>
  <si>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</si>
  <si>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</si>
  <si>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</si>
  <si>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</si>
  <si>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</si>
  <si>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</si>
  <si>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</si>
  <si>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</si>
  <si>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</si>
  <si>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</si>
  <si>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</si>
  <si>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</si>
  <si>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</si>
  <si>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</si>
  <si>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</si>
  <si>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</si>
  <si>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</si>
  <si>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</si>
  <si>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</si>
  <si>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</si>
  <si>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</si>
  <si>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</si>
  <si>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</si>
  <si>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</si>
  <si>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</si>
  <si>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</si>
  <si>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</si>
  <si>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</si>
  <si>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</si>
  <si>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</si>
  <si>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</si>
  <si>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</si>
  <si>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</si>
  <si>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</si>
  <si>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</si>
  <si>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</si>
  <si>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</si>
  <si>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</si>
  <si>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</si>
  <si>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</si>
  <si>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</si>
  <si>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</si>
  <si>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</si>
  <si>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</si>
  <si>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</si>
  <si>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</si>
  <si>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</si>
  <si>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</si>
  <si>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</si>
  <si>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</si>
  <si>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</si>
  <si>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</si>
  <si>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</si>
  <si>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</si>
  <si>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</si>
  <si>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</si>
  <si>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</si>
  <si>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</si>
  <si>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</si>
  <si>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</si>
  <si>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</si>
  <si>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</si>
  <si>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</si>
  <si>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</si>
  <si>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</si>
  <si>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</si>
  <si>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</si>
  <si>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</si>
  <si>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</si>
  <si>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</si>
  <si>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</si>
  <si>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</si>
  <si>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</si>
  <si>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</si>
  <si>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</si>
  <si>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</si>
  <si>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</si>
  <si>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</si>
  <si>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</si>
  <si>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</si>
  <si>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</si>
  <si>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</si>
  <si>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</si>
  <si>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</si>
  <si>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</si>
  <si>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</si>
  <si>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</si>
  <si>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</si>
  <si>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</si>
  <si>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</si>
  <si>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</si>
  <si>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</si>
  <si>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</si>
  <si>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</si>
  <si>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</si>
  <si>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</si>
  <si>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</si>
  <si>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</si>
  <si>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</si>
  <si>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</si>
  <si>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</si>
  <si>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</si>
  <si>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</si>
  <si>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</si>
  <si>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</si>
  <si>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</si>
  <si>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</si>
  <si>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</si>
  <si>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</si>
  <si>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</si>
  <si>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</si>
  <si>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</si>
  <si>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</si>
  <si>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</si>
  <si>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</si>
  <si>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</si>
  <si>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</si>
  <si>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</si>
  <si>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</si>
  <si>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</si>
  <si>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</si>
  <si>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</si>
  <si>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</si>
  <si>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</si>
  <si>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</si>
  <si>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</si>
  <si>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</si>
  <si>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</si>
  <si>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</si>
  <si>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</si>
  <si>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</si>
  <si>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</si>
  <si>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</si>
  <si>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</si>
  <si>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</si>
  <si>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</si>
  <si>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</si>
  <si>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</si>
  <si>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</si>
  <si>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</si>
  <si>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</si>
  <si>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</si>
  <si>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</si>
  <si>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</si>
  <si>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</si>
  <si>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</si>
  <si>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</si>
  <si>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</si>
  <si>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</si>
  <si>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</si>
  <si>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</si>
  <si>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</si>
  <si>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</si>
  <si>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</si>
  <si>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</si>
  <si>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</si>
  <si>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</si>
  <si>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</si>
  <si>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</si>
  <si>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</si>
  <si>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</si>
  <si>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</si>
  <si>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</si>
  <si>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</si>
  <si>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</si>
  <si>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</si>
  <si>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</si>
  <si>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</si>
  <si>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</si>
  <si>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</si>
  <si>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</si>
  <si>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</si>
  <si>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</si>
  <si>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</si>
  <si>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</si>
  <si>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</si>
  <si>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</si>
  <si>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</si>
  <si>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</si>
  <si>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</si>
  <si>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</si>
  <si>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</si>
  <si>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</si>
  <si>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</si>
  <si>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</si>
  <si>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</si>
  <si>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</si>
  <si>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</si>
  <si>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</si>
  <si>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</si>
  <si>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</si>
  <si>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</si>
  <si>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</si>
  <si>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</si>
  <si>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</si>
  <si>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</si>
  <si>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</si>
  <si>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</si>
  <si>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</si>
  <si>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</si>
  <si>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</si>
  <si>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</si>
  <si>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</si>
  <si>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</si>
  <si>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</si>
  <si>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</si>
  <si>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</si>
  <si>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</si>
  <si>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</si>
  <si>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</si>
  <si>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</si>
  <si>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</si>
  <si>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</si>
  <si>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</si>
  <si>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</si>
  <si>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</si>
  <si>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</si>
  <si>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</si>
  <si>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</si>
  <si>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</si>
  <si>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</si>
  <si>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</si>
  <si>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</si>
  <si>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</si>
  <si>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</si>
  <si>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</si>
  <si>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</si>
  <si>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</si>
  <si>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</si>
  <si>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</si>
  <si>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</si>
  <si>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</si>
  <si>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</si>
  <si>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</si>
  <si>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</si>
  <si>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</si>
  <si>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</si>
  <si>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</si>
  <si>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</si>
  <si>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</si>
  <si>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</si>
  <si>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</si>
  <si>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</si>
  <si>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</si>
  <si>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</si>
  <si>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</si>
  <si>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</si>
  <si>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</si>
  <si>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</si>
  <si>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</si>
  <si>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</si>
  <si>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</si>
  <si>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</si>
  <si>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</si>
  <si>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</si>
  <si>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</si>
  <si>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</si>
  <si>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</si>
  <si>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</si>
  <si>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</si>
  <si>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</si>
  <si>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</si>
  <si>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</si>
  <si>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</si>
  <si>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</si>
  <si>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</si>
  <si>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</si>
  <si>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</si>
  <si>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</si>
  <si>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</si>
  <si>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</si>
  <si>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</si>
  <si>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</si>
  <si>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</si>
  <si>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</si>
  <si>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</si>
  <si>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</si>
  <si>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</si>
  <si>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</si>
  <si>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</si>
  <si>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</si>
  <si>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</si>
  <si>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</si>
  <si>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</si>
  <si>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</si>
  <si>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</si>
  <si>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</si>
  <si>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</si>
  <si>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</si>
  <si>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</si>
  <si>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</si>
  <si>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</si>
  <si>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</si>
  <si>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</si>
  <si>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</si>
  <si>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</si>
  <si>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</si>
  <si>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</si>
  <si>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</si>
  <si>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</si>
  <si>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</si>
  <si>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</si>
  <si>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</si>
  <si>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</si>
  <si>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</si>
  <si>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</si>
  <si>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</si>
  <si>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</si>
  <si>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</si>
  <si>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</si>
  <si>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</si>
  <si>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</si>
  <si>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</si>
  <si>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</si>
  <si>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</si>
  <si>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</si>
  <si>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</si>
  <si>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</si>
  <si>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</si>
  <si>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</si>
  <si>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</si>
  <si>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</si>
  <si>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</si>
  <si>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</si>
  <si>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</si>
  <si>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</si>
  <si>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</si>
  <si>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</si>
  <si>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</si>
  <si>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</si>
  <si>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</si>
  <si>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</si>
  <si>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</si>
  <si>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</si>
  <si>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</si>
  <si>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</si>
  <si>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</si>
  <si>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</si>
  <si>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</si>
  <si>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</si>
  <si>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</si>
  <si>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</si>
  <si>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</si>
  <si>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</si>
  <si>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</si>
  <si>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</si>
  <si>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</si>
  <si>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</si>
  <si>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</si>
  <si>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</si>
  <si>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</si>
  <si>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</si>
  <si>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</si>
  <si>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</si>
  <si>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</si>
  <si>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</si>
  <si>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</si>
  <si>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</si>
  <si>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</si>
  <si>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</si>
  <si>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</si>
  <si>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</si>
  <si>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</si>
  <si>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</si>
  <si>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</si>
  <si>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</si>
  <si>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</si>
  <si>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</si>
  <si>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</si>
  <si>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</si>
  <si>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</si>
  <si>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</si>
  <si>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</si>
  <si>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</si>
  <si>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</si>
  <si>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</si>
  <si>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</si>
  <si>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</si>
  <si>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</si>
  <si>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</si>
  <si>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</si>
  <si>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</si>
  <si>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</si>
  <si>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</si>
  <si>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</si>
  <si>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</si>
  <si>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</si>
  <si>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</si>
  <si>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</si>
  <si>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</si>
  <si>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</si>
  <si>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</si>
  <si>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</si>
  <si>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</si>
  <si>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</si>
  <si>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</si>
  <si>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</si>
  <si>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</si>
  <si>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</si>
  <si>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</si>
  <si>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</si>
  <si>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</si>
  <si>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</si>
  <si>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</si>
  <si>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</si>
  <si>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</si>
  <si>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</si>
  <si>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</si>
  <si>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</si>
  <si>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</si>
  <si>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</si>
  <si>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</si>
  <si>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</si>
  <si>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</si>
  <si>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</si>
  <si>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</si>
  <si>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</si>
  <si>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</si>
  <si>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</si>
  <si>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</si>
  <si>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</si>
  <si>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</si>
  <si>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</si>
  <si>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</si>
  <si>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</si>
  <si>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</si>
  <si>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</si>
  <si>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</si>
  <si>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</si>
  <si>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</si>
  <si>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</si>
  <si>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</si>
  <si>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</si>
  <si>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</si>
  <si>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</si>
  <si>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</si>
  <si>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</si>
  <si>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</si>
  <si>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</si>
  <si>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</si>
  <si>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</si>
  <si>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</si>
  <si>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</si>
  <si>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</si>
  <si>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</si>
  <si>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</si>
  <si>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</si>
  <si>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</si>
  <si>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</si>
  <si>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</si>
  <si>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</si>
  <si>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</si>
  <si>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</si>
  <si>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</si>
  <si>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</si>
  <si>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</si>
  <si>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</si>
  <si>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</si>
  <si>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</si>
  <si>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</si>
  <si>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</si>
  <si>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</si>
  <si>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</si>
  <si>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</si>
  <si>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</si>
  <si>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</si>
  <si>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</si>
  <si>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</si>
  <si>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</si>
  <si>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</si>
  <si>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</si>
  <si>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</si>
  <si>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</si>
  <si>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</si>
  <si>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</si>
  <si>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</si>
  <si>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</si>
  <si>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</si>
  <si>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</si>
  <si>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</si>
  <si>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</si>
  <si>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</si>
  <si>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</si>
  <si>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</si>
  <si>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</si>
  <si>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</si>
  <si>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</si>
  <si>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</si>
  <si>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</si>
  <si>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</si>
  <si>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</si>
  <si>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</si>
  <si>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</si>
  <si>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</si>
  <si>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</si>
  <si>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</si>
  <si>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</si>
  <si>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</si>
  <si>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</si>
  <si>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</si>
  <si>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</si>
  <si>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</si>
  <si>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</si>
  <si>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</si>
  <si>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</si>
  <si>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</si>
  <si>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</si>
  <si>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</si>
  <si>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</si>
  <si>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</si>
  <si>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</si>
  <si>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</si>
  <si>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</si>
  <si>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</si>
  <si>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</si>
  <si>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</si>
  <si>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</si>
  <si>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</si>
  <si>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</si>
  <si>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</si>
  <si>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</si>
  <si>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</si>
  <si>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</si>
  <si>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</si>
  <si>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</si>
  <si>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</si>
  <si>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</si>
  <si>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</si>
  <si>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</si>
  <si>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</si>
  <si>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</si>
  <si>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</si>
  <si>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</si>
  <si>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</si>
  <si>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</si>
  <si>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</si>
  <si>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</si>
  <si>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</si>
  <si>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</si>
  <si>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</si>
  <si>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</si>
  <si>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</si>
  <si>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</si>
  <si>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</si>
  <si>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</si>
  <si>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</si>
  <si>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</si>
  <si>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</si>
  <si>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</si>
  <si>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</si>
  <si>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</si>
  <si>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</si>
  <si>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</si>
  <si>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</si>
  <si>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</si>
  <si>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</si>
  <si>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</si>
  <si>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</si>
  <si>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</si>
  <si>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</si>
  <si>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</si>
  <si>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</si>
  <si>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</si>
  <si>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</si>
  <si>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</si>
  <si>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</si>
  <si>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</si>
  <si>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</si>
  <si>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</si>
  <si>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</si>
  <si>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</si>
  <si>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</si>
  <si>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</si>
  <si>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</si>
  <si>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</si>
  <si>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</si>
  <si>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</si>
  <si>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</si>
  <si>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</si>
  <si>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</si>
  <si>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</si>
  <si>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</si>
  <si>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</si>
  <si>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</si>
  <si>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</si>
  <si>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</si>
  <si>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</si>
  <si>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</si>
  <si>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</si>
  <si>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</si>
  <si>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</si>
  <si>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</si>
  <si>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</si>
  <si>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</si>
  <si>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</si>
  <si>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</si>
  <si>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</si>
  <si>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</si>
  <si>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</si>
  <si>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</si>
  <si>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</si>
  <si>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</si>
  <si>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</si>
  <si>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</si>
  <si>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</si>
  <si>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</si>
  <si>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</si>
  <si>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</si>
  <si>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</si>
  <si>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</si>
  <si>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</si>
  <si>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</si>
  <si>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</si>
  <si>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</si>
  <si>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</si>
  <si>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</si>
  <si>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</si>
  <si>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</si>
  <si>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</si>
  <si>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</si>
  <si>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</si>
  <si>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</si>
  <si>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</si>
  <si>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</si>
  <si>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</si>
  <si>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</si>
  <si>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</si>
  <si>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</si>
  <si>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</si>
  <si>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</si>
  <si>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</si>
  <si>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</si>
  <si>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</si>
  <si>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</si>
  <si>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</si>
  <si>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</si>
  <si>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</si>
  <si>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</si>
  <si>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</si>
  <si>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</si>
  <si>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</si>
  <si>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</si>
  <si>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</si>
  <si>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</si>
  <si>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</si>
  <si>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</si>
  <si>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</si>
  <si>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</si>
  <si>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</si>
  <si>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</si>
  <si>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</si>
  <si>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</si>
  <si>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</si>
  <si>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</si>
  <si>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</si>
  <si>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</si>
  <si>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</si>
  <si>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</si>
  <si>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</si>
  <si>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</si>
  <si>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</si>
  <si>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</si>
  <si>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</si>
  <si>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</si>
  <si>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</si>
  <si>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</si>
  <si>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</si>
  <si>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</si>
  <si>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</si>
  <si>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</si>
  <si>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</si>
  <si>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</si>
  <si>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</si>
  <si>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</si>
  <si>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</si>
  <si>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</si>
  <si>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</si>
  <si>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</si>
  <si>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</si>
  <si>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</si>
  <si>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</si>
  <si>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</si>
  <si>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</si>
  <si>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</si>
  <si>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</si>
  <si>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</si>
  <si>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</si>
  <si>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</si>
  <si>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</si>
  <si>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</si>
  <si>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</si>
  <si>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</si>
  <si>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</si>
  <si>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</si>
  <si>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</si>
  <si>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</si>
  <si>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</si>
  <si>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</si>
  <si>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</si>
  <si>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</si>
  <si>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</si>
  <si>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</si>
  <si>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</si>
  <si>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</si>
  <si>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</si>
  <si>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</si>
  <si>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</si>
  <si>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</si>
  <si>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</si>
  <si>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</si>
  <si>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</si>
  <si>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</si>
  <si>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</si>
  <si>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</si>
  <si>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</si>
  <si>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</si>
  <si>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</si>
  <si>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</si>
  <si>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</si>
  <si>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</si>
  <si>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</si>
  <si>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</si>
  <si>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</si>
  <si>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</si>
  <si>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</si>
  <si>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</si>
  <si>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</si>
  <si>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</si>
  <si>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</si>
  <si>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</si>
  <si>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</si>
  <si>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</si>
  <si>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</si>
  <si>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</si>
  <si>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</si>
  <si>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</si>
  <si>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</si>
  <si>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</si>
  <si>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</si>
  <si>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</si>
  <si>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</si>
  <si>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</si>
  <si>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</si>
  <si>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</si>
  <si>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</si>
  <si>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</si>
  <si>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</si>
  <si>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</si>
  <si>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</si>
  <si>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</si>
  <si>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</si>
  <si>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</si>
  <si>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</si>
  <si>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</si>
  <si>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</si>
  <si>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</si>
  <si>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</si>
  <si>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</si>
  <si>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</si>
  <si>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</si>
  <si>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</si>
  <si>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</si>
  <si>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</si>
  <si>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</si>
  <si>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</si>
  <si>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</si>
  <si>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</si>
  <si>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</si>
  <si>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</si>
  <si>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</si>
  <si>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</si>
  <si>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</si>
  <si>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</si>
  <si>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</si>
  <si>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</si>
  <si>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</si>
  <si>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</si>
  <si>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</si>
  <si>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</si>
  <si>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</si>
  <si>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</si>
  <si>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</si>
  <si>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</si>
  <si>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</si>
  <si>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</si>
  <si>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</si>
  <si>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</si>
  <si>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</si>
  <si>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</si>
  <si>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</si>
  <si>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</si>
  <si>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</si>
  <si>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</si>
  <si>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</si>
  <si>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</si>
  <si>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</si>
  <si>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</si>
  <si>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</si>
  <si>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</si>
  <si>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</si>
  <si>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</si>
  <si>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</si>
  <si>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</si>
  <si>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</si>
  <si>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</si>
  <si>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</si>
  <si>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</si>
  <si>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</si>
  <si>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</si>
  <si>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</si>
  <si>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</si>
  <si>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</si>
  <si>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</si>
  <si>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</si>
  <si>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</si>
  <si>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</si>
  <si>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</si>
  <si>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</si>
  <si>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</si>
  <si>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</si>
  <si>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</si>
  <si>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</si>
  <si>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</si>
  <si>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</si>
  <si>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</si>
  <si>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</si>
  <si>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</si>
  <si>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</si>
  <si>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</si>
  <si>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</si>
  <si>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</si>
  <si>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</si>
  <si>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</si>
  <si>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</si>
  <si>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</si>
  <si>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</si>
  <si>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</si>
  <si>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</si>
  <si>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</si>
  <si>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</si>
  <si>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</si>
  <si>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</si>
  <si>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</si>
  <si>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</si>
  <si>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</si>
  <si>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</si>
  <si>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</si>
  <si>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</si>
  <si>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</si>
  <si>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</si>
  <si>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</si>
  <si>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</si>
  <si>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</si>
  <si>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</si>
  <si>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</si>
  <si>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</si>
  <si>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</si>
  <si>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</si>
  <si>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</si>
  <si>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</si>
  <si>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</si>
  <si>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</si>
  <si>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</si>
  <si>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</si>
  <si>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</si>
  <si>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</si>
  <si>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</si>
  <si>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</si>
  <si>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</si>
  <si>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</si>
  <si>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</si>
  <si>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</si>
  <si>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</si>
  <si>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</si>
  <si>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</si>
  <si>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</si>
  <si>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</si>
  <si>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</si>
  <si>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</si>
  <si>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</si>
  <si>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</si>
  <si>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</si>
  <si>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</si>
  <si>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</si>
  <si>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</si>
  <si>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</si>
  <si>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</si>
  <si>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</si>
  <si>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</si>
  <si>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</si>
  <si>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</si>
  <si>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</si>
  <si>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</si>
  <si>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</si>
  <si>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</si>
  <si>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</si>
  <si>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</si>
  <si>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</si>
  <si>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</si>
  <si>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</si>
  <si>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</si>
  <si>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</si>
  <si>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</si>
  <si>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</si>
  <si>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</si>
  <si>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</si>
  <si>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</si>
  <si>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</si>
  <si>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</si>
  <si>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</si>
  <si>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</si>
  <si>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</si>
  <si>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</si>
  <si>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</si>
  <si>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</si>
  <si>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</si>
  <si>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</si>
  <si>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</si>
  <si>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</si>
  <si>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</si>
  <si>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</si>
  <si>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</si>
  <si>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</si>
  <si>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</si>
  <si>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</si>
  <si>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</si>
  <si>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</si>
  <si>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</si>
  <si>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</si>
  <si>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</si>
  <si>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</si>
  <si>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</si>
  <si>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</si>
  <si>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</si>
  <si>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</si>
  <si>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</si>
  <si>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</si>
  <si>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</si>
  <si>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</si>
  <si>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</si>
  <si>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</si>
  <si>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</si>
  <si>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</si>
  <si>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</si>
  <si>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</si>
  <si>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</si>
  <si>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</si>
  <si>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</si>
  <si>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</si>
  <si>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</si>
  <si>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</si>
  <si>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</si>
  <si>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</si>
  <si>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</si>
  <si>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</si>
  <si>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</si>
  <si>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</si>
  <si>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</si>
  <si>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</si>
  <si>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</si>
  <si>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</si>
  <si>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</si>
  <si>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</si>
  <si>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</si>
  <si>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</si>
  <si>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</si>
  <si>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</si>
  <si>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</si>
  <si>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</si>
  <si>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</si>
  <si>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</si>
  <si>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</si>
  <si>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</si>
  <si>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</si>
  <si>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</si>
  <si>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</si>
  <si>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</si>
  <si>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</si>
  <si>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</si>
  <si>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</si>
  <si>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</si>
  <si>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</si>
  <si>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</si>
  <si>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</si>
  <si>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</si>
  <si>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</si>
  <si>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</si>
  <si>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</si>
  <si>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</si>
  <si>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</si>
  <si>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</si>
  <si>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</si>
  <si>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</si>
  <si>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</si>
  <si>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</si>
  <si>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</si>
  <si>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</si>
  <si>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</si>
  <si>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</si>
  <si>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</si>
  <si>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</si>
  <si>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</si>
  <si>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</si>
  <si>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</si>
  <si>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</si>
  <si>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</si>
  <si>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</si>
  <si>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</si>
  <si>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</si>
  <si>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</si>
  <si>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</si>
  <si>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</si>
  <si>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</si>
  <si>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</si>
  <si>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</si>
  <si>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</si>
  <si>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</si>
  <si>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</si>
  <si>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</si>
  <si>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</si>
  <si>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</si>
  <si>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</si>
  <si>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</si>
  <si>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</si>
  <si>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</si>
  <si>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</si>
  <si>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</si>
  <si>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</si>
  <si>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</si>
  <si>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</si>
  <si>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</si>
  <si>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</si>
  <si>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</si>
  <si>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</si>
  <si>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</si>
  <si>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</si>
  <si>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</si>
  <si>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</si>
  <si>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</si>
  <si>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</si>
  <si>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</si>
  <si>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</si>
  <si>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</si>
  <si>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</si>
  <si>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</si>
  <si>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</si>
  <si>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</si>
  <si>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</si>
  <si>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</si>
  <si>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</si>
  <si>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</si>
  <si>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</si>
  <si>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</si>
  <si>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</si>
  <si>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</si>
  <si>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</si>
  <si>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</si>
  <si>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</si>
  <si>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</si>
  <si>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</si>
  <si>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</si>
  <si>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</si>
  <si>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</si>
  <si>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</si>
  <si>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</si>
  <si>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</si>
  <si>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</si>
  <si>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</si>
  <si>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</si>
  <si>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</si>
  <si>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</si>
  <si>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</si>
  <si>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</si>
  <si>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</si>
  <si>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</si>
  <si>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</si>
  <si>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</si>
  <si>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</si>
  <si>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</si>
  <si>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</si>
  <si>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</si>
  <si>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</si>
  <si>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</si>
  <si>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</si>
  <si>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</si>
  <si>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</si>
  <si>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</si>
  <si>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</si>
  <si>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</si>
  <si>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</si>
  <si>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</si>
  <si>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</si>
  <si>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</si>
  <si>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</si>
  <si>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</si>
  <si>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</si>
  <si>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</si>
  <si>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</si>
  <si>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</si>
  <si>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</si>
  <si>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</si>
  <si>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</si>
  <si>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</si>
  <si>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</si>
  <si>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</si>
  <si>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</si>
  <si>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</si>
  <si>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</si>
  <si>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</si>
  <si>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</si>
  <si>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</si>
  <si>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</si>
  <si>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</si>
  <si>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</si>
  <si>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</si>
  <si>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</si>
  <si>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</si>
  <si>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</si>
  <si>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</si>
  <si>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</si>
  <si>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</si>
  <si>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</si>
  <si>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</si>
  <si>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</si>
  <si>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</si>
  <si>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</si>
  <si>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</si>
  <si>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</si>
  <si>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</si>
  <si>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</si>
  <si>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</si>
  <si>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</si>
  <si>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</si>
  <si>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</si>
  <si>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</si>
  <si>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</si>
  <si>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</si>
  <si>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</si>
  <si>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</si>
  <si>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</si>
  <si>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</si>
  <si>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</si>
  <si>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</si>
  <si>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</si>
  <si>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</si>
  <si>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</si>
  <si>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</si>
  <si>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</si>
  <si>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</si>
  <si>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</si>
  <si>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</si>
  <si>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</si>
  <si>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</si>
  <si>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</si>
  <si>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</si>
  <si>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</si>
  <si>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</si>
  <si>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</si>
  <si>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</si>
  <si>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</si>
  <si>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</si>
  <si>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</si>
  <si>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</si>
  <si>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</si>
  <si>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</si>
  <si>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</si>
  <si>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</si>
  <si>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</si>
  <si>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</si>
  <si>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</si>
  <si>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</si>
  <si>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</si>
  <si>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</si>
  <si>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</si>
  <si>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</si>
  <si>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</si>
  <si>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</si>
  <si>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</si>
  <si>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</si>
  <si>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</si>
  <si>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</si>
  <si>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</si>
  <si>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</si>
  <si>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</si>
  <si>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</si>
  <si>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</si>
  <si>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</si>
  <si>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</si>
  <si>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</si>
  <si>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</si>
  <si>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</si>
  <si>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</si>
  <si>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</si>
  <si>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</si>
  <si>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</si>
  <si>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</si>
  <si>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</si>
  <si>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</si>
  <si>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</si>
  <si>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</si>
  <si>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</si>
  <si>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</si>
  <si>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</si>
  <si>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</si>
  <si>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</si>
  <si>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</si>
  <si>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</si>
  <si>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</si>
  <si>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</si>
  <si>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</si>
  <si>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</si>
  <si>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</si>
  <si>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</si>
  <si>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</si>
  <si>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</si>
  <si>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</si>
  <si>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</si>
  <si>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</si>
  <si>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</si>
  <si>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</si>
  <si>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</si>
  <si>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</si>
  <si>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</si>
  <si>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</si>
  <si>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</si>
  <si>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</si>
  <si>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</si>
  <si>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</si>
  <si>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</si>
  <si>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</si>
  <si>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</si>
  <si>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</si>
  <si>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</si>
  <si>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</si>
  <si>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</si>
  <si>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</si>
  <si>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</si>
  <si>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</si>
  <si>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</si>
  <si>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</si>
  <si>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</si>
  <si>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</si>
  <si>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</si>
  <si>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</si>
  <si>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</si>
  <si>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</si>
  <si>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</si>
  <si>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</si>
  <si>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</si>
  <si>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</si>
  <si>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</si>
  <si>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</si>
  <si>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</si>
  <si>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</si>
  <si>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</si>
  <si>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</si>
  <si>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</si>
  <si>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</si>
  <si>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</si>
  <si>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</si>
  <si>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</si>
  <si>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</si>
  <si>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</si>
  <si>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</si>
  <si>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</si>
  <si>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</si>
  <si>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</si>
  <si>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</si>
  <si>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</si>
  <si>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</si>
  <si>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</si>
  <si>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</si>
  <si>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</si>
  <si>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</si>
  <si>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</si>
  <si>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</si>
  <si>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</si>
  <si>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</si>
  <si>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</si>
  <si>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</si>
  <si>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</si>
  <si>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</si>
  <si>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</si>
  <si>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</si>
  <si>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</si>
  <si>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</si>
  <si>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</si>
  <si>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</si>
  <si>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</si>
  <si>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</si>
  <si>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</si>
  <si>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</si>
  <si>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</si>
  <si>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</si>
  <si>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</si>
  <si>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</si>
  <si>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</si>
  <si>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</si>
  <si>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</si>
  <si>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</si>
  <si>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</si>
  <si>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</si>
  <si>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</si>
  <si>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</si>
  <si>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</si>
  <si>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</si>
  <si>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</si>
  <si>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</si>
  <si>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</si>
  <si>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</si>
  <si>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</si>
  <si>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</si>
  <si>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</si>
  <si>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</si>
  <si>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</si>
  <si>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</si>
  <si>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</si>
  <si>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</si>
  <si>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</si>
  <si>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</si>
  <si>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</si>
  <si>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</si>
  <si>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</si>
  <si>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</si>
  <si>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</si>
  <si>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</si>
  <si>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</si>
  <si>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</si>
  <si>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</si>
  <si>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</si>
  <si>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</si>
  <si>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</si>
  <si>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</si>
  <si>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</si>
  <si>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</si>
  <si>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</si>
  <si>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</si>
  <si>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</si>
  <si>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</si>
  <si>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</si>
  <si>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</si>
  <si>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</si>
  <si>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</si>
  <si>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</si>
  <si>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</si>
  <si>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</si>
  <si>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</si>
  <si>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</si>
  <si>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</si>
  <si>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</si>
  <si>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</si>
  <si>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</si>
  <si>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</si>
  <si>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</si>
  <si>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</si>
  <si>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</si>
  <si>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</si>
  <si>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</si>
  <si>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</si>
  <si>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</si>
  <si>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</si>
  <si>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</si>
  <si>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</si>
  <si>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</si>
  <si>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</si>
  <si>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</si>
  <si>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</si>
  <si>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</si>
  <si>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</si>
  <si>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</si>
  <si>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</si>
  <si>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</si>
  <si>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</si>
  <si>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</si>
  <si>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</si>
  <si>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</si>
  <si>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</si>
  <si>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</si>
  <si>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</si>
  <si>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</si>
  <si>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</si>
  <si>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</si>
  <si>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</si>
  <si>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</si>
  <si>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</si>
  <si>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</si>
  <si>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</si>
  <si>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</si>
  <si>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</si>
  <si>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</si>
  <si>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</si>
  <si>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</si>
  <si>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</si>
  <si>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</si>
  <si>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</si>
  <si>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</si>
  <si>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</si>
  <si>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</si>
  <si>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</si>
  <si>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</si>
  <si>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</si>
  <si>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</si>
  <si>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</si>
  <si>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</si>
  <si>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</si>
  <si>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</si>
  <si>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</si>
  <si>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</si>
  <si>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</si>
  <si>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</si>
  <si>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</si>
  <si>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</si>
  <si>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</si>
  <si>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</si>
  <si>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</si>
  <si>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</si>
  <si>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</si>
  <si>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</si>
  <si>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</si>
  <si>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</si>
  <si>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</si>
  <si>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</si>
  <si>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</si>
  <si>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</si>
  <si>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</si>
  <si>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</si>
  <si>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</si>
  <si>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</si>
  <si>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</si>
  <si>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</si>
  <si>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</si>
  <si>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</si>
  <si>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</si>
  <si>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</si>
  <si>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</si>
  <si>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</si>
  <si>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</si>
  <si>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</si>
  <si>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</si>
  <si>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</si>
  <si>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</si>
  <si>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</si>
  <si>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</si>
  <si>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</si>
  <si>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</si>
  <si>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</si>
  <si>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</si>
  <si>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</si>
  <si>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</si>
  <si>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</si>
  <si>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</si>
  <si>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</si>
  <si>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</si>
  <si>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</si>
  <si>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</si>
  <si>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</si>
  <si>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</si>
  <si>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</si>
  <si>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</si>
  <si>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</si>
  <si>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</si>
  <si>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</si>
  <si>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</si>
  <si>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</si>
  <si>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</si>
  <si>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</si>
  <si>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</si>
  <si>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</si>
  <si>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</si>
  <si>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</si>
  <si>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</si>
  <si>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</si>
  <si>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</si>
  <si>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</si>
  <si>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</si>
  <si>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</si>
  <si>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</si>
  <si>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</si>
  <si>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</si>
  <si>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</si>
  <si>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</si>
  <si>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</si>
  <si>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</si>
  <si>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</si>
  <si>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</si>
  <si>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</si>
  <si>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</si>
  <si>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</si>
  <si>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</si>
  <si>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</si>
  <si>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</si>
  <si>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</si>
  <si>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</si>
  <si>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</si>
  <si>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</si>
  <si>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</si>
  <si>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</si>
  <si>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</si>
  <si>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</si>
  <si>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</si>
  <si>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</si>
  <si>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</si>
  <si>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</si>
  <si>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</si>
  <si>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</si>
  <si>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</si>
  <si>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</si>
  <si>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</si>
  <si>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</si>
  <si>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</si>
  <si>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</si>
  <si>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</si>
  <si>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</si>
  <si>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</si>
  <si>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</si>
  <si>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</si>
  <si>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</si>
  <si>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</si>
  <si>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</si>
  <si>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</si>
  <si>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</si>
  <si>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</si>
  <si>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</si>
  <si>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</si>
  <si>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</si>
  <si>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</si>
  <si>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</si>
  <si>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</si>
  <si>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</si>
  <si>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</si>
  <si>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</si>
  <si>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</si>
  <si>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</si>
  <si>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</si>
  <si>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</si>
  <si>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</si>
  <si>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</si>
  <si>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</si>
  <si>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</si>
  <si>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</si>
  <si>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</si>
  <si>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</si>
  <si>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</si>
  <si>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</si>
  <si>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</si>
  <si>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</si>
  <si>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</si>
  <si>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</si>
  <si>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</si>
  <si>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</si>
  <si>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</si>
  <si>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</si>
  <si>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</si>
  <si>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</si>
  <si>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</si>
  <si>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</si>
  <si>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</si>
  <si>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</si>
  <si>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</si>
  <si>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</si>
  <si>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</si>
  <si>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</si>
  <si>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</si>
  <si>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</si>
  <si>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</si>
  <si>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</si>
  <si>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</si>
  <si>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</si>
  <si>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</si>
  <si>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</si>
  <si>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</si>
  <si>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</si>
  <si>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</si>
  <si>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</si>
  <si>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</si>
  <si>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</si>
  <si>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</si>
  <si>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</si>
  <si>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</si>
  <si>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</si>
  <si>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</si>
  <si>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</si>
  <si>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</si>
  <si>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</si>
  <si>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</si>
  <si>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</si>
  <si>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</si>
  <si>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</si>
  <si>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</si>
  <si>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</si>
  <si>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</si>
  <si>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</si>
  <si>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</si>
  <si>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</si>
  <si>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</si>
  <si>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</si>
  <si>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</si>
  <si>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</si>
  <si>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</si>
  <si>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</si>
  <si>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</si>
  <si>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</si>
  <si>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</si>
  <si>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</si>
  <si>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</si>
  <si>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</si>
  <si>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</si>
  <si>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</si>
  <si>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</si>
  <si>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</si>
  <si>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</si>
  <si>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</si>
  <si>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</si>
  <si>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</si>
  <si>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</si>
  <si>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</si>
  <si>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</si>
  <si>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</si>
  <si>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</si>
  <si>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</si>
  <si>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</si>
  <si>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</si>
  <si>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</si>
  <si>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</si>
  <si>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</si>
  <si>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</si>
  <si>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</si>
  <si>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</si>
  <si>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</si>
  <si>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</si>
  <si>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</si>
  <si>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</si>
  <si>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</si>
  <si>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</si>
  <si>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</si>
  <si>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</si>
  <si>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</si>
  <si>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</si>
  <si>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</si>
  <si>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</si>
  <si>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</si>
  <si>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</si>
  <si>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</si>
  <si>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</si>
  <si>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</si>
  <si>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</si>
  <si>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</si>
  <si>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</si>
  <si>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</si>
  <si>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</si>
  <si>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</si>
  <si>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</si>
  <si>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</si>
  <si>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</si>
  <si>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</si>
  <si>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</si>
  <si>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</si>
  <si>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</si>
  <si>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</si>
  <si>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</si>
  <si>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</si>
  <si>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</si>
  <si>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</si>
  <si>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</si>
  <si>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</si>
  <si>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</si>
  <si>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</si>
  <si>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</si>
  <si>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</si>
  <si>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</si>
  <si>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</si>
  <si>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</si>
  <si>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</si>
  <si>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</si>
  <si>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</si>
  <si>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</si>
  <si>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</si>
  <si>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</si>
  <si>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</si>
  <si>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</si>
  <si>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</si>
  <si>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</si>
  <si>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</si>
  <si>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</si>
  <si>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</si>
  <si>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</si>
  <si>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</si>
  <si>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</si>
  <si>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</si>
  <si>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</si>
  <si>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</si>
  <si>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</si>
  <si>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</si>
  <si>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</si>
  <si>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</si>
  <si>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</si>
  <si>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</si>
  <si>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</si>
  <si>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</si>
  <si>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</si>
  <si>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</si>
  <si>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</si>
  <si>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</si>
  <si>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</si>
  <si>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</si>
  <si>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</si>
  <si>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</si>
  <si>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</si>
  <si>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</si>
  <si>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</si>
  <si>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</si>
  <si>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</si>
  <si>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</si>
  <si>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</si>
  <si>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</si>
  <si>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</si>
  <si>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</si>
  <si>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</si>
  <si>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</si>
  <si>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</si>
  <si>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</si>
  <si>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</si>
  <si>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</si>
  <si>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</si>
  <si>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</si>
  <si>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</si>
  <si>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</si>
  <si>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</si>
  <si>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</si>
  <si>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</si>
  <si>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</si>
  <si>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</si>
  <si>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</si>
  <si>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</si>
  <si>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</si>
  <si>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</si>
  <si>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</si>
  <si>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</si>
  <si>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</si>
  <si>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</si>
  <si>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</si>
  <si>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</si>
  <si>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</si>
  <si>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</si>
  <si>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</si>
  <si>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</si>
  <si>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</si>
  <si>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</si>
  <si>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</si>
  <si>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</si>
  <si>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</si>
  <si>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</si>
  <si>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</si>
  <si>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</si>
  <si>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</si>
  <si>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</si>
  <si>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</si>
  <si>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</si>
  <si>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</si>
  <si>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</si>
  <si>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</si>
  <si>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</si>
  <si>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</si>
  <si>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</si>
  <si>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</si>
  <si>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</si>
  <si>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</si>
  <si>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</si>
  <si>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</si>
  <si>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</si>
  <si>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</si>
  <si>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</si>
  <si>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</si>
  <si>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</si>
  <si>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</si>
  <si>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</si>
  <si>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</si>
  <si>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</si>
  <si>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</si>
  <si>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</si>
  <si>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</si>
  <si>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</si>
  <si>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</si>
  <si>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</si>
  <si>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</si>
  <si>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</si>
  <si>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</si>
  <si>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</si>
  <si>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</si>
  <si>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</si>
  <si>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</si>
  <si>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</si>
  <si>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</si>
  <si>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</si>
  <si>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</si>
  <si>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</si>
  <si>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</si>
  <si>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</si>
  <si>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</si>
  <si>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</si>
  <si>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</si>
  <si>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</si>
  <si>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</si>
  <si>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</si>
  <si>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</si>
  <si>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</si>
  <si>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</si>
  <si>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</si>
  <si>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</si>
  <si>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</si>
  <si>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</si>
  <si>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</si>
  <si>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</si>
  <si>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</si>
  <si>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</si>
  <si>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</si>
  <si>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</si>
  <si>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</si>
  <si>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</si>
  <si>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</si>
  <si>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</si>
  <si>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</si>
  <si>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</si>
  <si>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</si>
  <si>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</si>
  <si>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</si>
  <si>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</si>
  <si>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</si>
  <si>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</si>
  <si>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</si>
  <si>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</si>
  <si>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</si>
  <si>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</si>
  <si>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</si>
  <si>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</si>
  <si>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</si>
  <si>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</si>
  <si>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</si>
  <si>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</si>
  <si>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</si>
  <si>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</si>
  <si>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</si>
  <si>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</si>
  <si>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</si>
  <si>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</si>
  <si>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</si>
  <si>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</si>
  <si>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</si>
  <si>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</si>
  <si>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</si>
  <si>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</si>
  <si>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</si>
  <si>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</si>
  <si>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</si>
  <si>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</si>
  <si>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</si>
  <si>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</si>
  <si>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</si>
  <si>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</si>
  <si>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</si>
  <si>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</si>
  <si>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</si>
  <si>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</si>
  <si>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</si>
  <si>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</si>
  <si>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</si>
  <si>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</si>
  <si>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</si>
  <si>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</si>
  <si>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</si>
  <si>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</si>
  <si>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</si>
  <si>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</si>
  <si>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</si>
  <si>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</si>
  <si>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</si>
  <si>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</si>
  <si>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</si>
  <si>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</si>
  <si>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</si>
  <si>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</si>
  <si>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</si>
  <si>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</si>
  <si>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</si>
  <si>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</si>
  <si>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</si>
  <si>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</si>
  <si>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</si>
  <si>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</si>
  <si>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</si>
  <si>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</si>
  <si>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</si>
  <si>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</si>
  <si>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</si>
  <si>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</si>
  <si>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</si>
  <si>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</si>
  <si>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</si>
  <si>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</si>
  <si>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</si>
  <si>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</si>
  <si>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</si>
  <si>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</si>
  <si>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</si>
  <si>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</si>
  <si>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</si>
  <si>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</si>
  <si>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</si>
  <si>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</si>
  <si>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</si>
  <si>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</si>
  <si>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</si>
  <si>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</si>
  <si>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</si>
  <si>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</si>
  <si>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</si>
  <si>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</si>
  <si>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</si>
  <si>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</si>
  <si>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</si>
  <si>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</si>
  <si>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</si>
  <si>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</si>
  <si>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</si>
  <si>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</si>
  <si>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</si>
  <si>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</si>
  <si>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</si>
  <si>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</si>
  <si>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</si>
  <si>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</si>
  <si>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</si>
  <si>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</si>
  <si>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</si>
  <si>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</si>
  <si>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</si>
  <si>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</si>
  <si>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</si>
  <si>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</si>
  <si>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</si>
  <si>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</si>
  <si>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</si>
  <si>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</si>
  <si>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</si>
  <si>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</si>
  <si>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</si>
  <si>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</si>
  <si>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</si>
  <si>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</si>
  <si>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</si>
  <si>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</si>
  <si>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</si>
  <si>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</si>
  <si>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</si>
  <si>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</si>
  <si>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</si>
  <si>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</si>
  <si>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</si>
  <si>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</si>
  <si>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</si>
  <si>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</si>
  <si>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</si>
  <si>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</si>
  <si>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</si>
  <si>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</si>
  <si>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</si>
  <si>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</si>
  <si>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</si>
  <si>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</si>
  <si>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</si>
  <si>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</si>
  <si>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</si>
  <si>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</si>
  <si>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</si>
  <si>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</si>
  <si>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</si>
  <si>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</si>
  <si>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</si>
  <si>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</si>
  <si>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</si>
  <si>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</si>
  <si>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</si>
  <si>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</si>
  <si>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</si>
  <si>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</si>
  <si>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</si>
  <si>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</si>
  <si>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</si>
  <si>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</si>
  <si>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</si>
  <si>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</si>
  <si>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</si>
  <si>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</si>
  <si>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</si>
  <si>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</si>
  <si>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</si>
  <si>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</si>
  <si>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</si>
  <si>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</si>
  <si>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</si>
  <si>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</si>
  <si>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</si>
  <si>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</si>
  <si>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</si>
  <si>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</si>
  <si>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</si>
  <si>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</si>
  <si>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</si>
  <si>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</si>
  <si>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</si>
  <si>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</si>
  <si>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</si>
  <si>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</si>
  <si>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</si>
  <si>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</si>
  <si>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</si>
  <si>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</si>
  <si>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</si>
  <si>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</si>
  <si>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</si>
  <si>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</si>
  <si>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</si>
  <si>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</si>
  <si>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</si>
  <si>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</si>
  <si>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</si>
  <si>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</si>
  <si>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</si>
  <si>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</si>
  <si>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</si>
  <si>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</si>
  <si>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</si>
  <si>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</si>
  <si>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</si>
  <si>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</si>
  <si>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</si>
  <si>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</si>
  <si>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</si>
  <si>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</si>
  <si>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</si>
  <si>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</si>
  <si>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</si>
  <si>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</si>
  <si>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</si>
  <si>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</si>
  <si>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</si>
  <si>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</si>
  <si>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</si>
  <si>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</si>
  <si>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</si>
  <si>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</si>
  <si>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</si>
  <si>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</si>
  <si>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</si>
  <si>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</si>
  <si>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</si>
  <si>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</si>
  <si>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</si>
  <si>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</si>
  <si>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</si>
  <si>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</si>
  <si>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</si>
  <si>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</si>
  <si>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</si>
  <si>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</si>
  <si>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</si>
  <si>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</si>
  <si>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</si>
  <si>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</si>
  <si>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</si>
  <si>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</si>
  <si>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</si>
  <si>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</si>
  <si>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</si>
  <si>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</si>
  <si>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</si>
  <si>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</si>
  <si>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</si>
  <si>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</si>
  <si>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</si>
  <si>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</si>
  <si>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</si>
  <si>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</si>
  <si>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</si>
  <si>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</si>
  <si>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</si>
  <si>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</si>
  <si>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</si>
  <si>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</si>
  <si>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</si>
  <si>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</si>
  <si>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</si>
  <si>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</si>
  <si>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</si>
  <si>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</si>
  <si>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</si>
  <si>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</si>
  <si>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</si>
  <si>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</si>
  <si>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</si>
  <si>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</si>
  <si>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</si>
  <si>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</si>
  <si>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</si>
  <si>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</si>
  <si>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</si>
  <si>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</si>
  <si>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</si>
  <si>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</si>
  <si>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</si>
  <si>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</si>
  <si>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</si>
  <si>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</si>
  <si>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</si>
  <si>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</si>
  <si>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</si>
  <si>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</si>
  <si>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</si>
  <si>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</si>
  <si>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</si>
  <si>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</si>
  <si>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</si>
  <si>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</si>
  <si>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</si>
  <si>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</si>
  <si>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</si>
  <si>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</si>
  <si>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</si>
  <si>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</si>
  <si>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</si>
  <si>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</si>
  <si>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</si>
  <si>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</si>
  <si>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</si>
  <si>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</si>
  <si>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</si>
  <si>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</si>
  <si>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</si>
  <si>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</si>
  <si>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</si>
  <si>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</si>
  <si>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</si>
  <si>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</si>
  <si>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</si>
  <si>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</si>
  <si>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</si>
  <si>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</si>
  <si>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</si>
  <si>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</si>
  <si>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</si>
  <si>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</si>
  <si>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</si>
  <si>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</si>
  <si>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</si>
  <si>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</si>
  <si>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</si>
  <si>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</si>
  <si>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</si>
  <si>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</si>
  <si>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</si>
  <si>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</si>
  <si>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</si>
  <si>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</si>
  <si>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</si>
  <si>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</si>
  <si>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</si>
  <si>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</si>
  <si>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</si>
  <si>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</si>
  <si>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</si>
  <si>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</si>
  <si>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</si>
  <si>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</si>
  <si>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</si>
  <si>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</si>
  <si>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</si>
  <si>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</si>
  <si>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</si>
  <si>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</si>
  <si>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</si>
  <si>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</si>
  <si>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</si>
  <si>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</si>
  <si>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</si>
  <si>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</si>
  <si>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</si>
  <si>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</si>
  <si>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</si>
  <si>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</si>
  <si>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</si>
  <si>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</si>
  <si>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</si>
  <si>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</si>
  <si>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</si>
  <si>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</si>
  <si>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</si>
  <si>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</si>
  <si>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</si>
  <si>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</si>
  <si>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</si>
  <si>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</si>
  <si>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</si>
  <si>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</si>
  <si>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</si>
  <si>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</si>
  <si>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</si>
  <si>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</si>
  <si>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</si>
  <si>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</si>
  <si>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</si>
  <si>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</si>
  <si>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</si>
  <si>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</si>
  <si>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</si>
  <si>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</si>
  <si>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</si>
  <si>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</si>
  <si>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</si>
  <si>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</si>
  <si>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</si>
  <si>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</si>
  <si>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</si>
  <si>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</si>
  <si>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</si>
  <si>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</si>
  <si>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</si>
  <si>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</si>
  <si>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</si>
  <si>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</si>
  <si>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</si>
  <si>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</si>
  <si>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</si>
  <si>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</si>
  <si>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</si>
  <si>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</si>
  <si>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</si>
  <si>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</si>
  <si>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</si>
  <si>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</si>
  <si>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</si>
  <si>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</si>
  <si>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</si>
  <si>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</si>
  <si>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</si>
  <si>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</si>
  <si>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</si>
  <si>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</si>
  <si>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</si>
  <si>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</si>
  <si>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</si>
  <si>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</si>
  <si>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</si>
  <si>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</si>
  <si>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</si>
  <si>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</si>
  <si>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</si>
  <si>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</si>
  <si>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</si>
  <si>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</si>
  <si>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</si>
  <si>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</si>
  <si>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</si>
  <si>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</si>
  <si>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</si>
  <si>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</si>
  <si>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</si>
  <si>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</si>
  <si>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</si>
  <si>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</si>
  <si>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</si>
  <si>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</si>
  <si>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</si>
  <si>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</si>
  <si>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</si>
  <si>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</si>
  <si>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</si>
  <si>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</si>
  <si>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</si>
  <si>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</si>
  <si>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</si>
  <si>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</si>
  <si>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</si>
  <si>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</si>
  <si>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</si>
  <si>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</si>
  <si>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</si>
  <si>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</si>
  <si>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</si>
  <si>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</si>
  <si>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</si>
  <si>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</si>
  <si>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</si>
  <si>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</si>
  <si>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</si>
  <si>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</si>
  <si>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</si>
  <si>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</si>
  <si>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</si>
  <si>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</si>
  <si>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</si>
  <si>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</si>
  <si>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</si>
  <si>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</si>
  <si>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</si>
  <si>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</si>
  <si>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</si>
  <si>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</si>
  <si>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</si>
  <si>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</si>
  <si>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</si>
  <si>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</si>
  <si>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</si>
  <si>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</si>
  <si>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</si>
  <si>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</si>
  <si>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</si>
  <si>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</si>
  <si>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</si>
  <si>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</si>
  <si>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</si>
  <si>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</si>
  <si>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</si>
  <si>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</si>
  <si>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</si>
  <si>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</si>
  <si>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</si>
  <si>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</si>
  <si>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</si>
  <si>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</si>
  <si>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</si>
  <si>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</si>
  <si>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</si>
  <si>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</si>
  <si>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</si>
  <si>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</si>
  <si>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</si>
  <si>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</si>
  <si>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</si>
  <si>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</si>
  <si>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</si>
  <si>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</si>
  <si>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</si>
  <si>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</si>
  <si>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</si>
  <si>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</si>
  <si>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</si>
  <si>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</si>
  <si>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</si>
  <si>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</si>
  <si>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</si>
  <si>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</si>
  <si>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</si>
  <si>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</si>
  <si>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</si>
  <si>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</si>
  <si>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</si>
  <si>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</si>
  <si>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</si>
  <si>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</si>
  <si>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</si>
  <si>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</si>
  <si>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</si>
  <si>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</si>
  <si>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</si>
  <si>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</si>
  <si>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</si>
  <si>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</si>
  <si>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</si>
  <si>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</si>
  <si>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</si>
  <si>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</si>
  <si>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</si>
  <si>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</si>
  <si>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</si>
  <si>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</si>
  <si>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</si>
  <si>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</si>
  <si>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</si>
  <si>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</si>
  <si>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</si>
  <si>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</si>
  <si>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</si>
  <si>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</si>
  <si>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</si>
  <si>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</si>
  <si>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</si>
  <si>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</si>
  <si>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</si>
  <si>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</si>
  <si>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</si>
  <si>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</si>
  <si>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</si>
  <si>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</si>
  <si>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</si>
  <si>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</si>
  <si>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</si>
  <si>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</si>
  <si>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</si>
  <si>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</si>
  <si>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</si>
  <si>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</si>
  <si>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</si>
  <si>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</si>
  <si>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</si>
  <si>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</si>
  <si>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</si>
  <si>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</si>
  <si>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</si>
  <si>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</si>
  <si>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</si>
  <si>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</si>
  <si>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</si>
  <si>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</si>
  <si>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</si>
  <si>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</si>
  <si>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</si>
  <si>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</si>
  <si>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</si>
  <si>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</si>
  <si>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</si>
  <si>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</si>
  <si>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</si>
  <si>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</si>
  <si>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</si>
  <si>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</si>
  <si>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</si>
  <si>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</si>
  <si>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</si>
  <si>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</si>
  <si>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</si>
  <si>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</si>
  <si>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</si>
  <si>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</si>
  <si>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</si>
  <si>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</si>
  <si>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</si>
  <si>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</si>
  <si>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</si>
  <si>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</si>
  <si>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</si>
  <si>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</si>
  <si>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</si>
  <si>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</si>
  <si>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</si>
  <si>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</si>
  <si>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</si>
  <si>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</si>
  <si>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</si>
  <si>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</si>
  <si>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</si>
  <si>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</si>
  <si>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</si>
  <si>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</si>
  <si>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</si>
  <si>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</si>
  <si>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</si>
  <si>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</si>
  <si>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</si>
  <si>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</si>
  <si>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</si>
  <si>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</si>
  <si>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</si>
  <si>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</si>
  <si>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</si>
  <si>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</si>
  <si>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</si>
  <si>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</si>
  <si>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</si>
  <si>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</si>
  <si>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</si>
  <si>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</si>
  <si>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</si>
  <si>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</si>
  <si>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</si>
  <si>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</si>
  <si>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</si>
  <si>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</si>
  <si>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</si>
  <si>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</si>
  <si>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</si>
  <si>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</si>
  <si>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</si>
  <si>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</si>
  <si>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</si>
  <si>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</si>
  <si>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</si>
  <si>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</si>
  <si>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</si>
  <si>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</si>
  <si>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</si>
  <si>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</si>
  <si>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</si>
  <si>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</si>
  <si>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</si>
  <si>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</si>
  <si>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</si>
  <si>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</si>
  <si>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</si>
  <si>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</si>
  <si>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</si>
  <si>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</si>
  <si>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</si>
  <si>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</si>
  <si>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</si>
  <si>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</si>
  <si>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</si>
  <si>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</si>
  <si>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</si>
  <si>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</si>
  <si>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</si>
  <si>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</si>
  <si>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</si>
  <si>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</si>
  <si>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</si>
  <si>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</si>
  <si>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</si>
  <si>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</si>
  <si>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</si>
  <si>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</si>
  <si>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</si>
  <si>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</si>
  <si>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</si>
  <si>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</si>
  <si>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</si>
  <si>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</si>
  <si>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</si>
  <si>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</si>
  <si>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</si>
  <si>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</si>
  <si>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</si>
  <si>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</si>
  <si>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</si>
  <si>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</si>
  <si>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</si>
  <si>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</si>
  <si>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</si>
  <si>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</si>
  <si>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</si>
  <si>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</si>
  <si>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</si>
  <si>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</si>
  <si>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</si>
  <si>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</si>
  <si>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</si>
  <si>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</si>
  <si>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</si>
  <si>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</si>
  <si>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</si>
  <si>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</si>
  <si>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</si>
  <si>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</si>
  <si>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</si>
  <si>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</si>
  <si>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</si>
  <si>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</si>
  <si>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</si>
  <si>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</si>
  <si>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</si>
  <si>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</si>
  <si>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</si>
  <si>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</si>
  <si>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</si>
  <si>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</si>
  <si>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</si>
  <si>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</si>
  <si>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</si>
  <si>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</si>
  <si>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</si>
  <si>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</si>
  <si>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</si>
  <si>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</si>
  <si>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</si>
  <si>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</si>
  <si>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</si>
  <si>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</si>
  <si>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</si>
  <si>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</si>
  <si>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</si>
  <si>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</si>
  <si>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</si>
  <si>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</si>
  <si>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</si>
  <si>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</si>
  <si>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</si>
  <si>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</si>
  <si>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</si>
  <si>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</si>
  <si>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</si>
  <si>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</si>
  <si>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</si>
  <si>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</si>
  <si>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</si>
  <si>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</si>
  <si>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</si>
  <si>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</si>
  <si>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</si>
  <si>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</si>
  <si>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</si>
  <si>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</si>
  <si>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</si>
  <si>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</si>
  <si>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</si>
  <si>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</si>
  <si>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</si>
  <si>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</si>
  <si>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</si>
  <si>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</si>
  <si>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</si>
  <si>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</si>
  <si>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</si>
  <si>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</si>
  <si>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</si>
  <si>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</si>
  <si>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</si>
  <si>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</si>
  <si>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</si>
  <si>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</si>
  <si>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</si>
  <si>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</si>
  <si>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</si>
  <si>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</si>
  <si>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</si>
  <si>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</si>
  <si>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</si>
  <si>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</si>
  <si>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</si>
  <si>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</si>
  <si>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</si>
  <si>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</si>
  <si>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</si>
  <si>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</si>
  <si>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</si>
  <si>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</si>
  <si>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</si>
  <si>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</si>
  <si>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</si>
  <si>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</si>
  <si>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</si>
  <si>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</si>
  <si>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</si>
  <si>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</si>
  <si>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</si>
  <si>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</si>
  <si>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</si>
  <si>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</si>
  <si>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</si>
  <si>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</si>
  <si>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</si>
  <si>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</si>
  <si>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</si>
  <si>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</si>
  <si>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</si>
  <si>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</si>
  <si>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</si>
  <si>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</si>
  <si>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</si>
  <si>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</si>
  <si>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</si>
  <si>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</si>
  <si>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</si>
  <si>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</si>
  <si>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</si>
  <si>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</si>
  <si>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</si>
  <si>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</si>
  <si>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</si>
  <si>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</si>
  <si>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</si>
  <si>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</si>
  <si>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</si>
  <si>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</si>
  <si>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</si>
  <si>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</si>
  <si>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</si>
  <si>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</si>
  <si>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</si>
  <si>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</si>
  <si>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</si>
  <si>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</si>
  <si>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</si>
  <si>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</si>
  <si>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</si>
  <si>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</si>
  <si>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</si>
  <si>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</si>
  <si>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</si>
  <si>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</si>
  <si>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</si>
  <si>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</si>
  <si>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</si>
  <si>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</si>
  <si>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</si>
  <si>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</si>
  <si>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</si>
  <si>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</si>
  <si>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</si>
  <si>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</si>
  <si>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</si>
  <si>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</si>
  <si>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</si>
  <si>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</si>
  <si>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</si>
  <si>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</si>
  <si>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</si>
  <si>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</si>
  <si>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</si>
  <si>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</si>
  <si>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</si>
  <si>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</si>
  <si>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</si>
  <si>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</si>
  <si>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</si>
  <si>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</si>
  <si>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</si>
  <si>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</si>
  <si>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</si>
  <si>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</si>
  <si>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</si>
  <si>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</si>
  <si>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</si>
  <si>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</si>
  <si>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</si>
  <si>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</si>
  <si>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</si>
  <si>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</si>
  <si>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</si>
  <si>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</si>
  <si>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</si>
  <si>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</si>
  <si>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</si>
  <si>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</si>
  <si>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</si>
  <si>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</si>
  <si>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</si>
  <si>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</si>
  <si>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</si>
  <si>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</si>
  <si>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</si>
  <si>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</si>
  <si>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</si>
  <si>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</si>
  <si>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</si>
  <si>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</si>
  <si>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</si>
  <si>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</si>
  <si>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</si>
  <si>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</si>
  <si>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</si>
  <si>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</si>
  <si>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</si>
  <si>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</si>
  <si>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</si>
  <si>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</si>
  <si>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</si>
  <si>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</si>
  <si>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</si>
  <si>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</si>
  <si>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</si>
  <si>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</si>
  <si>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</si>
  <si>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</si>
  <si>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</si>
  <si>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</si>
  <si>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</si>
  <si>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</si>
  <si>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</si>
  <si>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</si>
  <si>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</si>
  <si>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</si>
  <si>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</si>
  <si>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</si>
  <si>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</si>
  <si>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</si>
  <si>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</si>
  <si>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</si>
  <si>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</si>
  <si>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</si>
  <si>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</si>
  <si>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</si>
  <si>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</si>
  <si>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</si>
  <si>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</si>
  <si>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</si>
  <si>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</si>
  <si>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</si>
  <si>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</si>
  <si>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</si>
  <si>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</si>
  <si>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</si>
  <si>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</si>
  <si>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</si>
  <si>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</si>
  <si>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</si>
  <si>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</si>
  <si>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</si>
  <si>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</si>
  <si>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</si>
  <si>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</si>
  <si>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</si>
  <si>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</si>
  <si>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</si>
  <si>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</si>
  <si>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</si>
  <si>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</si>
  <si>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</si>
  <si>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</si>
  <si>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</si>
  <si>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</si>
  <si>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</si>
  <si>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</si>
  <si>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</si>
  <si>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</si>
  <si>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</si>
  <si>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</si>
  <si>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</si>
  <si>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</si>
  <si>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</si>
  <si>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</si>
  <si>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</si>
  <si>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</si>
  <si>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</si>
  <si>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</si>
  <si>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</si>
  <si>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</si>
  <si>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</si>
  <si>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</si>
  <si>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</si>
  <si>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</si>
  <si>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</si>
  <si>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</si>
  <si>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</si>
  <si>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</si>
  <si>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</si>
  <si>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</si>
  <si>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</si>
  <si>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</si>
  <si>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</si>
  <si>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</si>
  <si>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</si>
  <si>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</si>
  <si>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</si>
  <si>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</si>
  <si>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</si>
  <si>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</si>
  <si>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</si>
  <si>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</si>
  <si>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</si>
  <si>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</si>
  <si>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</si>
  <si>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</si>
  <si>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</si>
  <si>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</si>
  <si>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</si>
  <si>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</si>
  <si>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</si>
  <si>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</si>
  <si>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</si>
  <si>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</si>
  <si>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</si>
  <si>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</si>
  <si>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</si>
  <si>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</si>
  <si>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</si>
  <si>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</si>
  <si>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</si>
  <si>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</si>
  <si>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</si>
  <si>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</si>
  <si>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</si>
  <si>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</si>
  <si>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</si>
  <si>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</si>
  <si>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</si>
  <si>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</si>
  <si>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</si>
  <si>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</si>
  <si>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</si>
  <si>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</si>
  <si>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</si>
  <si>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</si>
  <si>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</si>
  <si>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</si>
  <si>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</si>
  <si>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</si>
  <si>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</si>
  <si>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</si>
  <si>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</si>
  <si>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</si>
  <si>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</si>
  <si>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</si>
  <si>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</si>
  <si>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</si>
  <si>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</si>
  <si>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</si>
  <si>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</si>
  <si>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</si>
  <si>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</si>
  <si>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</si>
  <si>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</si>
  <si>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</si>
  <si>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</si>
  <si>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</si>
  <si>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</si>
  <si>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</si>
  <si>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</si>
  <si>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</si>
  <si>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</si>
  <si>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</si>
  <si>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</si>
  <si>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</si>
  <si>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</si>
  <si>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</si>
  <si>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</si>
  <si>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</si>
  <si>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</si>
  <si>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</si>
  <si>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</si>
  <si>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</si>
  <si>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</si>
  <si>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</si>
  <si>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</si>
  <si>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</si>
  <si>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</si>
  <si>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</si>
  <si>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</si>
  <si>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</si>
  <si>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</si>
  <si>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</si>
  <si>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</si>
  <si>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</si>
  <si>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</si>
  <si>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</si>
  <si>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</si>
  <si>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</si>
  <si>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</si>
  <si>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</si>
  <si>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</si>
  <si>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</si>
  <si>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</si>
  <si>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</si>
  <si>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</si>
  <si>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</si>
  <si>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</si>
  <si>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</si>
  <si>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</si>
  <si>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</si>
  <si>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</si>
  <si>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</si>
  <si>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</si>
  <si>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</si>
  <si>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</si>
  <si>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</si>
  <si>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</si>
  <si>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</si>
  <si>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</si>
  <si>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</si>
  <si>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</si>
  <si>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</si>
  <si>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</si>
  <si>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</si>
  <si>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</si>
  <si>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</si>
  <si>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</si>
  <si>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</si>
  <si>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</si>
  <si>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</si>
  <si>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</si>
  <si>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</si>
  <si>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</si>
  <si>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</si>
  <si>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</si>
  <si>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</si>
  <si>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</si>
  <si>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</si>
  <si>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</si>
  <si>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</si>
  <si>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</si>
  <si>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</si>
  <si>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</si>
  <si>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</si>
  <si>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</si>
  <si>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</si>
  <si>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</si>
  <si>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</si>
  <si>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</si>
  <si>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</si>
  <si>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</si>
  <si>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</si>
  <si>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</si>
  <si>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</si>
  <si>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</si>
  <si>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</si>
  <si>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</si>
  <si>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</si>
  <si>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</si>
  <si>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</si>
  <si>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</si>
  <si>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</si>
  <si>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</si>
  <si>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</si>
  <si>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</si>
  <si>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</si>
  <si>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</si>
  <si>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</si>
  <si>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</si>
  <si>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</si>
  <si>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</si>
  <si>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</si>
  <si>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</si>
  <si>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</si>
  <si>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</si>
  <si>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</si>
  <si>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</si>
  <si>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</si>
  <si>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</si>
  <si>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</si>
  <si>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</si>
  <si>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</si>
  <si>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</si>
  <si>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</si>
  <si>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</si>
  <si>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</si>
  <si>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</si>
  <si>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</si>
  <si>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</si>
  <si>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</si>
  <si>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</si>
  <si>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</si>
  <si>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</si>
  <si>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</si>
  <si>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</si>
  <si>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</si>
  <si>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</si>
  <si>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</si>
  <si>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</si>
  <si>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</si>
  <si>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</si>
  <si>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</si>
  <si>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</si>
  <si>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</si>
  <si>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</si>
  <si>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</si>
  <si>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</si>
  <si>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</si>
  <si>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</si>
  <si>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</si>
  <si>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</si>
  <si>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</si>
  <si>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</si>
  <si>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</si>
  <si>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</si>
  <si>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</si>
  <si>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</si>
  <si>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</si>
  <si>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</si>
  <si>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</si>
  <si>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</si>
  <si>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</si>
  <si>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</si>
  <si>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</si>
  <si>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</si>
  <si>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</si>
  <si>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</si>
  <si>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</si>
  <si>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</si>
  <si>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</si>
  <si>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</si>
  <si>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</si>
  <si>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</si>
  <si>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</si>
  <si>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</si>
  <si>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</si>
  <si>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</si>
  <si>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</si>
  <si>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</si>
  <si>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</si>
  <si>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</si>
  <si>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</si>
  <si>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</si>
  <si>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</si>
  <si>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</si>
  <si>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</si>
  <si>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</si>
  <si>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</si>
  <si>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</si>
  <si>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</si>
  <si>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</si>
  <si>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</si>
  <si>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</si>
  <si>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</si>
  <si>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</si>
  <si>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</si>
  <si>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</si>
  <si>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</si>
  <si>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</si>
  <si>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</si>
  <si>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</si>
  <si>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</si>
  <si>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</si>
  <si>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</si>
  <si>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</si>
  <si>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</si>
  <si>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</si>
  <si>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</si>
  <si>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</si>
  <si>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</si>
  <si>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</si>
  <si>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</si>
  <si>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</si>
  <si>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</si>
  <si>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</si>
  <si>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</si>
  <si>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</si>
  <si>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</si>
  <si>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</si>
  <si>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</si>
  <si>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</si>
  <si>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</si>
  <si>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</si>
  <si>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</si>
  <si>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</si>
  <si>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</si>
  <si>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</si>
  <si>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</si>
  <si>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</si>
  <si>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</si>
  <si>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</si>
  <si>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</si>
  <si>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</si>
  <si>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</si>
  <si>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</si>
  <si>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</si>
  <si>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</si>
  <si>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</si>
  <si>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</si>
  <si>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</si>
  <si>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</si>
  <si>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</si>
  <si>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</si>
  <si>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</si>
  <si>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</si>
  <si>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</si>
  <si>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</si>
  <si>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</si>
  <si>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</si>
  <si>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</si>
  <si>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</si>
  <si>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</si>
  <si>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</si>
  <si>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</si>
  <si>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</si>
  <si>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</si>
  <si>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</si>
  <si>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</si>
  <si>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</si>
  <si>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</si>
  <si>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</si>
  <si>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</si>
  <si>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</si>
  <si>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</si>
  <si>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</si>
  <si>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</si>
  <si>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</si>
  <si>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</si>
  <si>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</si>
  <si>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</si>
  <si>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</si>
  <si>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</si>
  <si>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</si>
  <si>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</si>
  <si>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</si>
  <si>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</si>
  <si>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</si>
  <si>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</si>
  <si>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</si>
  <si>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</si>
  <si>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</si>
  <si>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</si>
  <si>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</si>
  <si>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</si>
  <si>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</si>
  <si>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</si>
  <si>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</si>
  <si>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</si>
  <si>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</si>
  <si>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</si>
  <si>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</si>
  <si>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</si>
  <si>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</si>
  <si>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</si>
  <si>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</si>
  <si>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</si>
  <si>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</si>
  <si>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</si>
  <si>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</si>
  <si>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</si>
  <si>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</si>
  <si>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</si>
  <si>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</si>
  <si>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</si>
  <si>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</si>
  <si>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</si>
  <si>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</si>
  <si>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</si>
  <si>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</si>
  <si>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</si>
  <si>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</si>
  <si>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</si>
  <si>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</si>
  <si>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</si>
  <si>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</si>
  <si>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</si>
  <si>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</si>
  <si>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</si>
  <si>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</si>
  <si>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</si>
  <si>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</si>
  <si>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</si>
  <si>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</si>
  <si>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</si>
  <si>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</si>
  <si>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</si>
  <si>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</si>
  <si>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</si>
  <si>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</si>
  <si>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</si>
  <si>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</si>
  <si>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</si>
  <si>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</si>
  <si>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</si>
  <si>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</si>
  <si>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</si>
  <si>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</si>
  <si>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</si>
  <si>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</si>
  <si>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</si>
  <si>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</si>
  <si>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</si>
  <si>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</si>
  <si>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</si>
  <si>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</si>
  <si>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</si>
  <si>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</si>
  <si>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</si>
  <si>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</si>
  <si>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</si>
  <si>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</si>
  <si>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</si>
  <si>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</si>
  <si>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</si>
  <si>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</si>
  <si>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</si>
  <si>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</si>
  <si>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</si>
  <si>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</si>
  <si>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</si>
  <si>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</si>
  <si>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</si>
  <si>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</si>
  <si>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</si>
  <si>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</si>
  <si>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</si>
  <si>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</si>
  <si>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</si>
  <si>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</si>
  <si>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</si>
  <si>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</si>
  <si>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</si>
  <si>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</si>
  <si>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</si>
  <si>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</si>
  <si>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</si>
  <si>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</si>
  <si>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</si>
  <si>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</si>
  <si>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</si>
  <si>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</si>
  <si>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</si>
  <si>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</si>
  <si>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</si>
  <si>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</si>
  <si>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</si>
  <si>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</si>
  <si>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</si>
  <si>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</si>
  <si>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</si>
  <si>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</si>
  <si>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</si>
  <si>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</si>
  <si>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</si>
  <si>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</si>
  <si>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</si>
  <si>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</si>
  <si>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</si>
  <si>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</si>
  <si>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</si>
  <si>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</si>
  <si>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</si>
  <si>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</si>
  <si>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</si>
  <si>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</si>
  <si>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</si>
  <si>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</si>
  <si>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</si>
  <si>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</si>
  <si>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</si>
  <si>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</si>
  <si>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</si>
  <si>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</si>
  <si>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</si>
  <si>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</si>
  <si>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</si>
  <si>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</si>
  <si>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</si>
  <si>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</si>
  <si>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</si>
  <si>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</si>
  <si>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</si>
  <si>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</si>
  <si>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</si>
  <si>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</si>
  <si>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</si>
  <si>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</si>
  <si>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</si>
  <si>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</si>
  <si>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</si>
  <si>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</si>
  <si>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</si>
  <si>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</si>
  <si>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</si>
  <si>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</si>
  <si>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</si>
  <si>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</si>
  <si>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</si>
  <si>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</si>
  <si>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</si>
  <si>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</si>
  <si>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</si>
  <si>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</si>
  <si>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</si>
  <si>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</si>
  <si>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</si>
  <si>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</si>
  <si>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</si>
  <si>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</si>
  <si>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</si>
  <si>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</si>
  <si>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</si>
  <si>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</si>
  <si>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</si>
  <si>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</si>
  <si>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</si>
  <si>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</si>
  <si>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</si>
  <si>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</si>
  <si>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</si>
  <si>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</si>
  <si>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</si>
  <si>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</si>
  <si>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</si>
  <si>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</si>
  <si>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</si>
  <si>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</si>
  <si>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</si>
  <si>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</si>
  <si>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</si>
  <si>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</si>
  <si>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</si>
  <si>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</si>
  <si>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</si>
  <si>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</si>
  <si>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</si>
  <si>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</si>
  <si>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</si>
  <si>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</si>
  <si>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</si>
  <si>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</si>
  <si>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</si>
  <si>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</si>
  <si>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</si>
  <si>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</si>
  <si>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</si>
  <si>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</si>
  <si>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</si>
  <si>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</si>
  <si>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</si>
  <si>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</si>
  <si>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</si>
  <si>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</si>
  <si>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</si>
  <si>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</si>
  <si>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</si>
  <si>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</si>
  <si>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</si>
  <si>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</si>
  <si>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</si>
  <si>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</si>
  <si>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</si>
  <si>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</si>
  <si>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</si>
  <si>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</si>
  <si>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</si>
  <si>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</si>
  <si>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</si>
  <si>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</si>
  <si>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</si>
  <si>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</si>
  <si>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</si>
  <si>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</si>
  <si>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</si>
  <si>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</si>
  <si>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</si>
  <si>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</si>
  <si>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</si>
  <si>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</si>
  <si>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</si>
  <si>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</si>
  <si>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</si>
  <si>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</si>
  <si>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</si>
  <si>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</si>
  <si>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</si>
  <si>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</si>
  <si>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</si>
  <si>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</si>
  <si>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</si>
  <si>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</si>
  <si>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</si>
  <si>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</si>
  <si>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</si>
  <si>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</si>
  <si>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</si>
  <si>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</si>
  <si>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</si>
  <si>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</si>
  <si>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</si>
  <si>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</si>
  <si>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</si>
  <si>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</si>
  <si>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</si>
  <si>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</si>
  <si>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</si>
  <si>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</si>
  <si>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</si>
  <si>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</si>
  <si>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</si>
  <si>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</si>
  <si>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</si>
  <si>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</si>
  <si>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</si>
  <si>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</si>
  <si>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</si>
  <si>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</si>
  <si>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</si>
  <si>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</si>
  <si>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</si>
  <si>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</si>
  <si>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</si>
  <si>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</si>
  <si>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</si>
  <si>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</si>
  <si>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</si>
  <si>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</si>
  <si>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</si>
  <si>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</si>
  <si>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</si>
  <si>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</si>
  <si>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</si>
  <si>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</si>
  <si>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</si>
  <si>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</si>
  <si>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</si>
  <si>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</si>
  <si>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</si>
  <si>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</si>
  <si>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</si>
  <si>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</si>
  <si>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</si>
  <si>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</si>
  <si>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</si>
  <si>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</si>
  <si>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</si>
  <si>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</si>
  <si>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</si>
  <si>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</si>
  <si>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</si>
  <si>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</si>
  <si>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</si>
  <si>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</si>
  <si>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</si>
  <si>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</si>
  <si>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</si>
  <si>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</si>
  <si>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</si>
  <si>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</si>
  <si>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</si>
  <si>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</si>
  <si>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</si>
  <si>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</si>
  <si>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</si>
  <si>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</si>
  <si>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</si>
  <si>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</si>
  <si>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</si>
  <si>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</si>
  <si>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</si>
  <si>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</si>
  <si>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</si>
  <si>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</si>
  <si>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</si>
  <si>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</si>
  <si>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</si>
  <si>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</si>
  <si>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</si>
  <si>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</si>
  <si>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</si>
  <si>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</si>
  <si>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</si>
  <si>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</si>
  <si>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</si>
  <si>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</si>
  <si>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</si>
  <si>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</si>
  <si>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</si>
  <si>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</si>
  <si>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</si>
  <si>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</si>
  <si>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</si>
  <si>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</si>
  <si>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</si>
  <si>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</si>
  <si>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</si>
  <si>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</si>
  <si>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</si>
  <si>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</si>
  <si>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</si>
  <si>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</si>
  <si>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</si>
  <si>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</si>
  <si>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</si>
  <si>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</si>
  <si>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</si>
  <si>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</si>
  <si>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</si>
  <si>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</si>
  <si>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</si>
  <si>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</si>
  <si>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</si>
  <si>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</si>
  <si>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</si>
  <si>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</si>
  <si>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</si>
  <si>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</si>
  <si>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</si>
  <si>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</si>
  <si>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</si>
  <si>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</si>
  <si>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</si>
  <si>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</si>
  <si>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</si>
  <si>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</si>
  <si>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</si>
  <si>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</si>
  <si>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</si>
  <si>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</si>
  <si>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</si>
  <si>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</si>
  <si>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</si>
  <si>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</si>
  <si>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</si>
  <si>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</si>
  <si>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</si>
  <si>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</si>
  <si>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</si>
  <si>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</si>
  <si>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</si>
  <si>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</si>
  <si>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</si>
  <si>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</si>
  <si>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</si>
  <si>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</si>
  <si>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</si>
  <si>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</si>
  <si>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</si>
  <si>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</si>
  <si>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</si>
  <si>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</si>
  <si>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</si>
  <si>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</si>
  <si>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</si>
  <si>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</si>
  <si>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</si>
  <si>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</si>
  <si>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</si>
  <si>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</si>
  <si>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</si>
  <si>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</si>
  <si>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</si>
  <si>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</si>
  <si>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</si>
  <si>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</si>
  <si>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</si>
  <si>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</si>
  <si>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</si>
  <si>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</si>
  <si>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</si>
  <si>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</si>
  <si>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</si>
  <si>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</si>
  <si>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</si>
  <si>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</si>
  <si>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</si>
  <si>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</si>
  <si>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</si>
  <si>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</si>
  <si>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</si>
  <si>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</si>
  <si>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</si>
  <si>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</si>
  <si>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</si>
  <si>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</si>
  <si>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</si>
  <si>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</si>
  <si>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</si>
  <si>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</si>
  <si>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</si>
  <si>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</si>
  <si>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</si>
  <si>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</si>
  <si>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</si>
  <si>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</si>
  <si>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</si>
  <si>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</si>
  <si>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</si>
  <si>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</si>
  <si>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</si>
  <si>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</si>
  <si>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</si>
  <si>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</si>
  <si>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</si>
  <si>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</si>
  <si>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</si>
  <si>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</si>
  <si>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</si>
  <si>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</si>
  <si>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</si>
  <si>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</si>
  <si>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</si>
  <si>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</si>
  <si>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</si>
  <si>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</si>
  <si>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</si>
  <si>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</si>
  <si>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</si>
  <si>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</si>
  <si>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</si>
  <si>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</si>
  <si>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</si>
  <si>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</si>
  <si>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</si>
  <si>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</si>
  <si>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</si>
  <si>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</si>
  <si>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</si>
  <si>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</si>
  <si>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</si>
  <si>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</si>
  <si>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</si>
  <si>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</si>
  <si>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</si>
  <si>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</si>
  <si>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</si>
  <si>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</si>
  <si>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</si>
  <si>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</si>
  <si>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</si>
  <si>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</si>
  <si>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</si>
  <si>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</si>
  <si>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</si>
  <si>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</si>
  <si>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</si>
  <si>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</si>
  <si>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</si>
  <si>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</si>
  <si>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</si>
  <si>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</si>
  <si>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</si>
  <si>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</si>
  <si>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</si>
  <si>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</si>
  <si>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</si>
  <si>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</si>
  <si>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</si>
  <si>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</si>
  <si>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</si>
  <si>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</si>
  <si>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</si>
  <si>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</si>
  <si>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</si>
  <si>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</si>
  <si>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</si>
  <si>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</si>
  <si>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</si>
  <si>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</si>
  <si>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</si>
  <si>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</si>
  <si>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</si>
  <si>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</si>
  <si>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</si>
  <si>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</si>
  <si>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</si>
  <si>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</si>
  <si>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</si>
  <si>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</si>
  <si>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</si>
  <si>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</si>
  <si>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</si>
  <si>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</si>
  <si>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</si>
  <si>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</si>
  <si>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</si>
  <si>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</si>
  <si>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</si>
  <si>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</si>
  <si>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</si>
  <si>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</si>
  <si>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</si>
  <si>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</si>
  <si>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</si>
  <si>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</si>
  <si>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</si>
  <si>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</si>
  <si>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</si>
  <si>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</si>
  <si>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</si>
  <si>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</si>
  <si>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</si>
  <si>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</si>
  <si>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</si>
  <si>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</si>
  <si>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</si>
  <si>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</si>
  <si>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</si>
  <si>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</si>
  <si>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</si>
  <si>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</si>
  <si>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</si>
  <si>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</si>
  <si>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</si>
  <si>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</si>
  <si>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</si>
  <si>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</si>
  <si>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</si>
  <si>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</si>
  <si>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</si>
  <si>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</si>
  <si>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</si>
  <si>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</si>
  <si>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</si>
  <si>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</si>
  <si>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</si>
  <si>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</si>
  <si>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</si>
  <si>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</si>
  <si>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</si>
  <si>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</si>
  <si>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</si>
  <si>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</si>
  <si>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</si>
  <si>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</si>
  <si>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</si>
  <si>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</si>
  <si>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</si>
  <si>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</si>
  <si>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</si>
  <si>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</si>
  <si>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</si>
  <si>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</si>
  <si>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</si>
  <si>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</si>
  <si>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</si>
  <si>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</si>
  <si>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</si>
  <si>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</si>
  <si>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</si>
  <si>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</si>
  <si>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</si>
  <si>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</si>
  <si>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</si>
  <si>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</si>
  <si>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</si>
  <si>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</si>
  <si>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</si>
  <si>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</si>
  <si>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</si>
  <si>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</si>
  <si>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</si>
  <si>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</si>
  <si>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</si>
  <si>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</si>
  <si>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</si>
  <si>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</si>
  <si>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</si>
  <si>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</si>
  <si>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</si>
  <si>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</si>
  <si>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</si>
  <si>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</si>
  <si>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</si>
  <si>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</si>
  <si>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</si>
  <si>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</si>
  <si>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</si>
  <si>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</si>
  <si>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</si>
  <si>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</si>
  <si>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</si>
  <si>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</si>
  <si>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</si>
  <si>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</si>
  <si>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</si>
  <si>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</si>
  <si>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</si>
  <si>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</si>
  <si>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</si>
  <si>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</si>
  <si>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</si>
  <si>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</si>
  <si>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</si>
  <si>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</si>
  <si>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</si>
  <si>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</si>
  <si>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</si>
  <si>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</si>
  <si>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</si>
  <si>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</si>
  <si>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</si>
  <si>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</si>
  <si>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</si>
  <si>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</si>
  <si>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</si>
  <si>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</si>
  <si>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</si>
  <si>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</si>
  <si>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</si>
  <si>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</si>
  <si>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</si>
  <si>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</si>
  <si>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</si>
  <si>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</si>
  <si>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</si>
  <si>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</si>
  <si>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</si>
  <si>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</si>
  <si>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</si>
  <si>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</si>
  <si>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</si>
  <si>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</si>
  <si>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</si>
  <si>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</si>
  <si>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</si>
  <si>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</si>
  <si>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</si>
  <si>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</si>
  <si>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</si>
  <si>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</si>
  <si>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</si>
  <si>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</si>
  <si>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</si>
  <si>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</si>
  <si>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</si>
  <si>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</si>
  <si>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</si>
  <si>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</si>
  <si>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</si>
  <si>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</si>
  <si>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</si>
  <si>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</si>
  <si>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</si>
  <si>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</si>
  <si>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</si>
  <si>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</si>
  <si>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</si>
  <si>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</si>
  <si>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</si>
  <si>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</si>
  <si>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</si>
  <si>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</si>
  <si>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</si>
  <si>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</si>
  <si>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</si>
  <si>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</si>
  <si>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</si>
  <si>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</si>
  <si>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</si>
  <si>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</si>
  <si>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</si>
  <si>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</si>
  <si>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</si>
  <si>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</si>
  <si>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</si>
  <si>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</si>
  <si>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</si>
  <si>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</si>
  <si>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</si>
  <si>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</si>
  <si>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</si>
  <si>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</si>
  <si>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</si>
  <si>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</si>
  <si>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</si>
  <si>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</si>
  <si>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</si>
  <si>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</si>
  <si>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</si>
  <si>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</si>
  <si>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</si>
  <si>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</si>
  <si>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</si>
  <si>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</si>
  <si>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</si>
  <si>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</si>
  <si>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</si>
  <si>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</si>
  <si>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</si>
  <si>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</si>
  <si>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</si>
  <si>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</si>
  <si>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</si>
  <si>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</si>
  <si>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</si>
  <si>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</si>
  <si>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</si>
  <si>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</si>
  <si>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</si>
  <si>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</si>
  <si>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</si>
  <si>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</si>
  <si>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</si>
  <si>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</si>
  <si>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</si>
  <si>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</si>
  <si>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</si>
  <si>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</si>
  <si>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</si>
  <si>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</si>
  <si>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</si>
  <si>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</si>
  <si>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</si>
  <si>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</si>
  <si>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</si>
  <si>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</si>
  <si>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</si>
  <si>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</si>
  <si>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</si>
  <si>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</si>
  <si>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</si>
  <si>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</si>
  <si>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</si>
  <si>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</si>
  <si>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</si>
  <si>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</si>
  <si>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</si>
  <si>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</si>
  <si>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</si>
  <si>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</si>
  <si>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</si>
  <si>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</si>
  <si>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</si>
  <si>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</si>
  <si>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</si>
  <si>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</si>
  <si>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</si>
  <si>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</si>
  <si>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</si>
  <si>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</si>
  <si>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</si>
  <si>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</si>
  <si>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</si>
  <si>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</si>
  <si>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</si>
  <si>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</si>
  <si>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</si>
  <si>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</si>
  <si>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</si>
  <si>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</si>
  <si>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</si>
  <si>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</si>
  <si>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</si>
  <si>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</si>
  <si>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</si>
  <si>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</si>
  <si>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</si>
  <si>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</si>
  <si>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</si>
  <si>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</si>
  <si>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</si>
  <si>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</si>
  <si>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</si>
  <si>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</si>
  <si>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</si>
  <si>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</si>
  <si>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</si>
  <si>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</si>
  <si>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</si>
  <si>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</si>
  <si>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</si>
  <si>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</si>
  <si>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</si>
  <si>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</si>
  <si>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</si>
  <si>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</si>
  <si>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</si>
  <si>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</si>
  <si>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</si>
  <si>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</si>
  <si>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</si>
  <si>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</si>
  <si>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</si>
  <si>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</si>
  <si>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</si>
  <si>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</si>
  <si>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</si>
  <si>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</si>
  <si>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</si>
  <si>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</si>
  <si>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</si>
  <si>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</si>
  <si>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</si>
  <si>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</si>
  <si>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</si>
  <si>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</si>
  <si>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</si>
  <si>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</si>
  <si>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</si>
  <si>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</si>
  <si>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</si>
  <si>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</si>
  <si>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</si>
  <si>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</si>
  <si>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</si>
  <si>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</si>
  <si>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</si>
  <si>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</si>
  <si>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</si>
  <si>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</si>
  <si>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</si>
  <si>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</si>
  <si>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</si>
  <si>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</si>
  <si>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</si>
  <si>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</si>
  <si>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</si>
  <si>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</si>
  <si>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</si>
  <si>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</si>
  <si>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</si>
  <si>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</si>
  <si>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</si>
  <si>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</si>
  <si>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</si>
  <si>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</si>
  <si>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</si>
  <si>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</si>
  <si>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</si>
  <si>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</si>
  <si>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</si>
  <si>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</si>
  <si>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</si>
  <si>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</si>
  <si>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</si>
  <si>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</si>
  <si>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</si>
  <si>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</si>
  <si>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</si>
  <si>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</si>
  <si>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</si>
  <si>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</si>
  <si>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</si>
  <si>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</si>
  <si>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</si>
  <si>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</si>
  <si>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</si>
  <si>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</si>
  <si>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</si>
  <si>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</si>
  <si>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</si>
  <si>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</si>
  <si>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</si>
  <si>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</si>
  <si>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</si>
  <si>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</si>
  <si>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</si>
  <si>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</si>
  <si>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</si>
  <si>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</si>
  <si>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</si>
  <si>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</si>
  <si>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</si>
  <si>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</si>
  <si>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</si>
  <si>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</si>
  <si>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</si>
  <si>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</si>
  <si>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</si>
  <si>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</si>
  <si>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</si>
  <si>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</si>
  <si>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</si>
  <si>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</si>
  <si>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</si>
  <si>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</si>
  <si>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</si>
  <si>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</si>
  <si>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</si>
  <si>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</si>
  <si>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</si>
  <si>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</si>
  <si>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</si>
  <si>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</si>
  <si>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</si>
  <si>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</si>
  <si>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</si>
  <si>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</si>
  <si>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</si>
  <si>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</si>
  <si>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</si>
  <si>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</si>
  <si>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</si>
  <si>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</si>
  <si>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</si>
  <si>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</si>
  <si>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</si>
  <si>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</si>
  <si>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</si>
  <si>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</si>
  <si>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</si>
  <si>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</si>
  <si>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</si>
  <si>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</si>
  <si>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</si>
  <si>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</si>
  <si>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</si>
  <si>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</si>
  <si>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</si>
  <si>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</si>
  <si>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</si>
  <si>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</si>
  <si>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</si>
  <si>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</si>
  <si>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</si>
  <si>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</si>
  <si>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</si>
  <si>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</si>
  <si>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</si>
  <si>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</si>
  <si>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</si>
  <si>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</si>
  <si>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</si>
  <si>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</si>
  <si>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</si>
  <si>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</si>
  <si>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</si>
  <si>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</si>
  <si>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</si>
  <si>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</si>
  <si>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</si>
  <si>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</si>
  <si>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</si>
  <si>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</si>
  <si>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</si>
  <si>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</si>
  <si>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</si>
  <si>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</si>
  <si>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</si>
  <si>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</si>
  <si>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</si>
  <si>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</si>
  <si>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</si>
  <si>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</si>
  <si>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</si>
  <si>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</si>
  <si>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</si>
  <si>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</si>
  <si>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</si>
  <si>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</si>
  <si>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</si>
  <si>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</si>
  <si>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</si>
  <si>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</si>
  <si>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</si>
  <si>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</si>
  <si>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</si>
  <si>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</si>
  <si>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</si>
  <si>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</si>
  <si>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</si>
  <si>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</si>
  <si>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</si>
  <si>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</si>
  <si>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</si>
  <si>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</si>
  <si>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</si>
  <si>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</si>
  <si>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</si>
  <si>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</si>
  <si>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</si>
  <si>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</si>
  <si>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</si>
  <si>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</si>
  <si>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</si>
  <si>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</si>
  <si>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</si>
  <si>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</si>
  <si>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</si>
  <si>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</si>
  <si>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</si>
  <si>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</si>
  <si>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</si>
  <si>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</si>
  <si>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</si>
  <si>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</si>
  <si>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</si>
  <si>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</si>
  <si>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</si>
  <si>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</si>
  <si>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</si>
  <si>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</si>
  <si>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</si>
  <si>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</si>
  <si>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</si>
  <si>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</si>
  <si>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</si>
  <si>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</si>
  <si>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</si>
  <si>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</si>
  <si>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</si>
  <si>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</si>
  <si>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</si>
  <si>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</si>
  <si>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</si>
  <si>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</si>
  <si>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</si>
  <si>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</si>
  <si>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</si>
  <si>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</si>
  <si>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</si>
  <si>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</si>
  <si>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</si>
  <si>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</si>
  <si>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</si>
  <si>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</si>
  <si>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</si>
  <si>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</si>
  <si>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</si>
  <si>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</si>
  <si>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</si>
  <si>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</si>
  <si>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</si>
  <si>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</si>
  <si>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</si>
  <si>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</si>
  <si>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</si>
  <si>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</si>
  <si>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</si>
  <si>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</si>
  <si>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</si>
  <si>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</si>
  <si>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</si>
  <si>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</si>
  <si>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</si>
  <si>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</si>
  <si>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</si>
  <si>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</si>
  <si>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</si>
  <si>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</si>
  <si>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</si>
  <si>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</si>
  <si>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</si>
  <si>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</si>
  <si>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</si>
  <si>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</si>
  <si>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</si>
  <si>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</si>
  <si>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</si>
  <si>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</si>
  <si>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</si>
  <si>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</si>
  <si>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</si>
  <si>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</si>
  <si>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</si>
  <si>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</si>
  <si>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</si>
  <si>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</si>
  <si>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</si>
  <si>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</si>
  <si>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</si>
  <si>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</si>
  <si>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</si>
  <si>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</si>
  <si>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</si>
  <si>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</si>
  <si>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</si>
  <si>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</si>
  <si>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</si>
  <si>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</si>
  <si>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</si>
  <si>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</si>
  <si>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</si>
  <si>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</si>
  <si>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</si>
  <si>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</si>
  <si>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</si>
  <si>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</si>
  <si>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</si>
  <si>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</si>
  <si>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</si>
  <si>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</si>
  <si>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</si>
  <si>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</si>
  <si>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</si>
  <si>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</si>
  <si>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</si>
  <si>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</si>
  <si>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</si>
  <si>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</si>
  <si>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</si>
  <si>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</si>
  <si>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</si>
  <si>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</si>
  <si>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</si>
  <si>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</si>
  <si>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</si>
  <si>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</si>
  <si>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</si>
  <si>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</si>
  <si>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</si>
  <si>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</si>
  <si>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</si>
  <si>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</si>
  <si>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</si>
  <si>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</si>
  <si>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</si>
  <si>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</si>
  <si>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</si>
  <si>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</si>
  <si>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</si>
  <si>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</si>
  <si>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</si>
  <si>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</si>
  <si>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</si>
  <si>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</si>
  <si>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</si>
  <si>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</si>
  <si>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</si>
  <si>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</si>
  <si>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</si>
  <si>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</si>
  <si>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</si>
  <si>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</si>
  <si>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</si>
  <si>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</si>
  <si>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</si>
  <si>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</si>
  <si>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</si>
  <si>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</si>
  <si>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</si>
  <si>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</si>
  <si>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</si>
  <si>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</si>
  <si>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</si>
  <si>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</si>
  <si>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</si>
  <si>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</si>
  <si>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</si>
  <si>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</si>
  <si>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</si>
  <si>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</si>
  <si>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</si>
  <si>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</si>
  <si>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</si>
  <si>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</si>
  <si>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</si>
  <si>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</si>
  <si>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</si>
  <si>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</si>
  <si>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</si>
  <si>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</si>
  <si>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</si>
  <si>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</si>
  <si>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</si>
  <si>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</si>
  <si>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</si>
  <si>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</si>
  <si>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</si>
  <si>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</si>
  <si>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</si>
  <si>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</si>
  <si>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</si>
  <si>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</si>
  <si>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</si>
  <si>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</si>
  <si>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</si>
  <si>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</si>
  <si>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</si>
  <si>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</si>
  <si>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</si>
  <si>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</si>
  <si>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</si>
  <si>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</si>
  <si>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</si>
  <si>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</si>
  <si>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</si>
  <si>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</si>
  <si>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</si>
  <si>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</si>
  <si>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</si>
  <si>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</si>
  <si>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</si>
  <si>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</si>
  <si>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</si>
  <si>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</si>
  <si>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</si>
  <si>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</si>
  <si>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</si>
  <si>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</si>
  <si>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</si>
  <si>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</si>
  <si>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</si>
  <si>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</si>
  <si>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</si>
  <si>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</si>
  <si>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</si>
  <si>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</si>
  <si>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</si>
  <si>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</si>
  <si>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</si>
  <si>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</si>
  <si>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</si>
  <si>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</si>
  <si>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</si>
  <si>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</si>
  <si>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</si>
  <si>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</si>
  <si>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</si>
  <si>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</si>
  <si>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</si>
  <si>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</si>
  <si>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</si>
  <si>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</si>
  <si>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</si>
  <si>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</si>
  <si>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</si>
  <si>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</si>
  <si>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</si>
  <si>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</si>
  <si>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</si>
  <si>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</si>
  <si>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</si>
  <si>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</si>
  <si>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</si>
  <si>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</si>
  <si>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</si>
  <si>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</si>
  <si>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</si>
  <si>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</si>
  <si>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</si>
  <si>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</si>
  <si>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</si>
  <si>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</si>
  <si>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</si>
  <si>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</si>
  <si>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</si>
  <si>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</si>
  <si>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</si>
  <si>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</si>
  <si>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</si>
  <si>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</si>
  <si>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</si>
  <si>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</si>
  <si>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</si>
  <si>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</si>
  <si>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</si>
  <si>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</si>
  <si>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</si>
  <si>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</si>
  <si>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</si>
  <si>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</si>
  <si>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</si>
  <si>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</si>
  <si>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</si>
  <si>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</si>
  <si>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</si>
  <si>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</si>
  <si>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</si>
  <si>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</si>
  <si>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</si>
  <si>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</si>
  <si>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</si>
  <si>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</si>
  <si>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</si>
  <si>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</si>
  <si>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</si>
  <si>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</si>
  <si>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</si>
  <si>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</si>
  <si>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</si>
  <si>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</si>
  <si>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</si>
  <si>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</si>
  <si>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</si>
  <si>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</si>
  <si>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</si>
  <si>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</si>
  <si>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</si>
  <si>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</si>
  <si>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</si>
  <si>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</si>
  <si>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</si>
  <si>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</si>
  <si>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</si>
  <si>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</si>
  <si>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</si>
  <si>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</si>
  <si>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</si>
  <si>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</si>
  <si>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</si>
  <si>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</si>
  <si>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</si>
  <si>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</si>
  <si>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</si>
  <si>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</si>
  <si>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</si>
  <si>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</si>
  <si>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</si>
  <si>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</si>
  <si>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</si>
  <si>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</si>
  <si>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</si>
  <si>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</si>
  <si>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</si>
  <si>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</si>
  <si>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</si>
  <si>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</si>
  <si>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</si>
  <si>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</si>
  <si>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</si>
  <si>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</si>
  <si>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</si>
  <si>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</si>
  <si>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</si>
  <si>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</si>
  <si>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</si>
  <si>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</si>
  <si>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</si>
  <si>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</si>
  <si>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</si>
  <si>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</si>
  <si>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</si>
  <si>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</si>
  <si>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</si>
  <si>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</si>
  <si>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</si>
  <si>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</si>
  <si>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</si>
  <si>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</si>
  <si>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</si>
  <si>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</si>
  <si>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</si>
  <si>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</si>
  <si>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</si>
  <si>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</si>
  <si>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</si>
  <si>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</si>
  <si>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</si>
  <si>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</si>
  <si>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</si>
  <si>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</si>
  <si>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</si>
  <si>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</si>
  <si>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</si>
  <si>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</si>
  <si>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</si>
  <si>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</si>
  <si>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</si>
  <si>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</si>
  <si>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</si>
  <si>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</si>
  <si>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</si>
  <si>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</si>
  <si>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</si>
  <si>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</si>
  <si>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</si>
  <si>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</si>
  <si>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</si>
  <si>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</si>
  <si>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</si>
  <si>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</si>
  <si>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</si>
  <si>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</si>
  <si>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</si>
  <si>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</si>
  <si>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</si>
  <si>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</si>
  <si>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</si>
  <si>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</si>
  <si>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</si>
  <si>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</si>
  <si>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</si>
  <si>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</si>
  <si>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</si>
  <si>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</si>
  <si>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</si>
  <si>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</si>
  <si>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</si>
  <si>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</si>
  <si>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</si>
  <si>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</si>
  <si>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</si>
  <si>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</si>
  <si>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</si>
  <si>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</si>
  <si>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</si>
  <si>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</si>
  <si>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</si>
  <si>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</si>
  <si>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</si>
  <si>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</si>
  <si>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</si>
  <si>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</si>
  <si>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</si>
  <si>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</si>
  <si>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</si>
  <si>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</si>
  <si>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</si>
  <si>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</si>
  <si>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</si>
  <si>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</si>
  <si>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</si>
  <si>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</si>
  <si>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</si>
  <si>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</si>
  <si>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</si>
  <si>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</si>
  <si>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</si>
  <si>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</si>
  <si>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</si>
  <si>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</si>
  <si>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</si>
  <si>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</si>
  <si>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</si>
  <si>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</si>
  <si>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</si>
  <si>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</si>
  <si>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</si>
  <si>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</si>
  <si>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</si>
  <si>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</si>
  <si>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</si>
  <si>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</si>
  <si>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</si>
  <si>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</si>
  <si>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</si>
  <si>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</si>
  <si>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</si>
  <si>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</si>
  <si>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</si>
  <si>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</si>
  <si>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</si>
  <si>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</si>
  <si>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</si>
  <si>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</si>
  <si>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</si>
  <si>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</si>
  <si>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</si>
  <si>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</si>
  <si>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</si>
  <si>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</si>
  <si>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</si>
  <si>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</si>
  <si>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</si>
  <si>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</si>
  <si>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</si>
  <si>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</si>
  <si>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</si>
  <si>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</si>
  <si>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</si>
  <si>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</si>
  <si>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</si>
  <si>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</si>
  <si>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</si>
  <si>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</si>
  <si>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</si>
  <si>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</si>
  <si>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</si>
  <si>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</si>
  <si>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</si>
  <si>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</si>
  <si>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</si>
  <si>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</si>
  <si>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</si>
  <si>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</si>
  <si>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</si>
  <si>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</si>
  <si>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</si>
  <si>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</si>
  <si>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</si>
  <si>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</si>
  <si>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</si>
  <si>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</si>
  <si>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</si>
  <si>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</si>
  <si>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</si>
  <si>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</si>
  <si>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</si>
  <si>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</si>
  <si>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</si>
  <si>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</si>
  <si>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</si>
  <si>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</si>
  <si>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</si>
  <si>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</si>
  <si>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</si>
  <si>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</si>
  <si>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</si>
  <si>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</si>
  <si>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</si>
  <si>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</si>
  <si>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</si>
  <si>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</si>
  <si>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</si>
  <si>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</si>
  <si>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</si>
  <si>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</si>
  <si>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</si>
  <si>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</si>
  <si>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</si>
  <si>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</si>
  <si>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</si>
  <si>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</si>
  <si>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</si>
  <si>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</si>
  <si>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</si>
  <si>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</si>
  <si>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</si>
  <si>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</si>
  <si>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</si>
  <si>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</si>
  <si>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</si>
  <si>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</si>
  <si>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</si>
  <si>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</si>
  <si>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</si>
  <si>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</si>
  <si>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</si>
  <si>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</si>
  <si>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</si>
  <si>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</si>
  <si>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</si>
  <si>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</si>
  <si>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</si>
  <si>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</si>
  <si>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</si>
  <si>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</si>
  <si>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</si>
  <si>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</si>
  <si>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</si>
  <si>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</si>
  <si>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</si>
  <si>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</si>
  <si>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</si>
  <si>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</si>
  <si>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</si>
  <si>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</si>
  <si>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</si>
  <si>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</si>
  <si>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</si>
  <si>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</si>
  <si>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</si>
  <si>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</si>
  <si>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</si>
  <si>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</si>
  <si>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</si>
  <si>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</si>
  <si>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</si>
  <si>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</si>
  <si>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</si>
  <si>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</si>
  <si>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</si>
  <si>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</si>
  <si>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</si>
  <si>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</si>
  <si>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</si>
  <si>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</si>
  <si>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</si>
  <si>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</si>
  <si>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</si>
  <si>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</si>
  <si>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</si>
  <si>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</si>
  <si>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</si>
  <si>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</si>
  <si>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</si>
  <si>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</si>
  <si>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</si>
  <si>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</si>
  <si>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</si>
  <si>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</si>
  <si>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</si>
  <si>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</si>
  <si>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</si>
  <si>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</si>
  <si>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</si>
  <si>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</si>
  <si>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</si>
  <si>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</si>
  <si>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</si>
  <si>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</si>
  <si>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</si>
  <si>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</si>
  <si>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</si>
  <si>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</si>
  <si>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</si>
  <si>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</si>
  <si>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</si>
  <si>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</si>
  <si>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</si>
  <si>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</si>
  <si>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</si>
  <si>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</si>
  <si>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</si>
  <si>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</si>
  <si>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</si>
  <si>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</si>
  <si>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</si>
  <si>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</si>
  <si>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</si>
  <si>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</si>
  <si>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</si>
  <si>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</si>
  <si>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</si>
  <si>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</si>
  <si>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</si>
  <si>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</si>
  <si>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</si>
  <si>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</si>
  <si>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</si>
  <si>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</si>
  <si>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</si>
  <si>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</si>
  <si>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</si>
  <si>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</si>
  <si>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</si>
  <si>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</si>
  <si>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</si>
  <si>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</si>
  <si>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</si>
  <si>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</si>
  <si>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</si>
  <si>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</si>
  <si>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</si>
  <si>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</si>
  <si>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</si>
  <si>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</si>
  <si>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</si>
  <si>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</si>
  <si>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</si>
  <si>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</si>
  <si>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</si>
  <si>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</si>
  <si>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</si>
  <si>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</si>
  <si>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</si>
  <si>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</si>
  <si>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</si>
  <si>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</si>
  <si>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</si>
  <si>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</si>
  <si>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</si>
  <si>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</si>
  <si>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</si>
  <si>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</si>
  <si>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</si>
  <si>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</si>
  <si>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</si>
  <si>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</si>
  <si>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</si>
  <si>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</si>
  <si>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</si>
  <si>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</si>
  <si>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</si>
  <si>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</si>
  <si>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</si>
  <si>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</si>
  <si>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</si>
  <si>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</si>
  <si>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</si>
  <si>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</si>
  <si>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</si>
  <si>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</si>
  <si>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</si>
  <si>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</si>
  <si>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</si>
  <si>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</si>
  <si>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</si>
  <si>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</si>
  <si>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</si>
  <si>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</si>
  <si>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</si>
  <si>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</si>
  <si>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</si>
  <si>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</si>
  <si>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</si>
  <si>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</si>
  <si>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</si>
  <si>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</si>
  <si>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</si>
  <si>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</si>
  <si>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</si>
  <si>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</si>
  <si>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</si>
  <si>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</si>
  <si>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</si>
  <si>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</si>
  <si>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</si>
  <si>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</si>
  <si>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</si>
  <si>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</si>
  <si>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</si>
  <si>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</si>
  <si>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</si>
  <si>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</si>
  <si>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</si>
  <si>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</si>
  <si>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</si>
  <si>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</si>
  <si>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</si>
  <si>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</si>
  <si>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</si>
  <si>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</si>
  <si>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</si>
  <si>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</si>
  <si>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</si>
  <si>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</si>
  <si>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</si>
  <si>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</si>
  <si>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</si>
  <si>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</si>
  <si>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</si>
  <si>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</si>
  <si>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</si>
  <si>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</si>
  <si>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</si>
  <si>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</si>
  <si>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</si>
  <si>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</si>
  <si>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</si>
  <si>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</si>
  <si>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</si>
  <si>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</si>
  <si>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</si>
  <si>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</si>
  <si>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</si>
  <si>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</si>
  <si>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</si>
  <si>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</si>
  <si>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</si>
  <si>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</si>
  <si>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</si>
  <si>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</si>
  <si>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</si>
  <si>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</si>
  <si>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</si>
  <si>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</si>
  <si>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</si>
  <si>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</si>
  <si>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</si>
  <si>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</si>
  <si>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</si>
  <si>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</si>
  <si>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</si>
  <si>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</si>
  <si>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</si>
  <si>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</si>
  <si>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</si>
  <si>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</si>
  <si>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</si>
  <si>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</si>
  <si>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</si>
  <si>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</si>
  <si>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</si>
  <si>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</si>
  <si>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</si>
  <si>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</si>
  <si>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</si>
  <si>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</si>
  <si>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</si>
  <si>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</si>
  <si>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</si>
  <si>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</si>
  <si>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</si>
  <si>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</si>
  <si>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</si>
  <si>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</si>
  <si>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</si>
  <si>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</si>
  <si>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</si>
  <si>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</si>
  <si>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</si>
  <si>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</si>
  <si>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</si>
  <si>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</si>
  <si>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</si>
  <si>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</si>
  <si>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</si>
  <si>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</si>
  <si>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</si>
  <si>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</si>
  <si>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</si>
  <si>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</si>
  <si>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</si>
  <si>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</si>
  <si>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</si>
  <si>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</si>
  <si>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</si>
  <si>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</si>
  <si>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</si>
  <si>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</si>
  <si>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</si>
  <si>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</si>
  <si>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</si>
  <si>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</si>
  <si>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</si>
  <si>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</si>
  <si>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</si>
  <si>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</si>
  <si>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</si>
  <si>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</si>
  <si>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</si>
  <si>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</si>
  <si>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</si>
  <si>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</si>
  <si>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</si>
  <si>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</si>
  <si>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</si>
  <si>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</si>
  <si>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</si>
  <si>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</si>
  <si>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</si>
  <si>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</si>
  <si>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</si>
  <si>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</si>
  <si>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</si>
  <si>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</si>
  <si>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</si>
  <si>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</si>
  <si>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</si>
  <si>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</si>
  <si>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</si>
  <si>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</si>
  <si>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</si>
  <si>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</si>
  <si>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</si>
  <si>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</si>
  <si>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</si>
  <si>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</si>
  <si>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</si>
  <si>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</si>
  <si>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</si>
  <si>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</si>
  <si>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</si>
  <si>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</si>
  <si>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</si>
  <si>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</si>
  <si>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</si>
  <si>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</si>
  <si>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</si>
  <si>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</si>
  <si>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</si>
  <si>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</si>
  <si>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</si>
  <si>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</si>
  <si>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</si>
  <si>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</si>
  <si>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</si>
  <si>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</si>
  <si>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</si>
  <si>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</si>
  <si>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</si>
  <si>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</si>
  <si>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</si>
  <si>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</si>
  <si>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</si>
  <si>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</si>
  <si>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</si>
  <si>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</si>
  <si>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</si>
  <si>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</si>
  <si>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</si>
  <si>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</si>
  <si>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</si>
  <si>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</si>
  <si>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</si>
  <si>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</si>
  <si>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</si>
  <si>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</si>
  <si>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</si>
  <si>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</si>
  <si>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</si>
  <si>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</si>
  <si>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</si>
  <si>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</si>
  <si>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</si>
  <si>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</si>
  <si>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</si>
  <si>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</si>
  <si>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</si>
  <si>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</si>
  <si>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</si>
  <si>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</si>
  <si>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</si>
  <si>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</si>
  <si>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</si>
  <si>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</si>
  <si>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</si>
  <si>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</si>
  <si>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</si>
  <si>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</si>
  <si>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</si>
  <si>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</si>
  <si>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</si>
  <si>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</si>
  <si>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</si>
  <si>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</si>
  <si>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</si>
  <si>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</si>
  <si>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</si>
  <si>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</si>
  <si>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</si>
  <si>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</si>
  <si>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</si>
  <si>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</si>
  <si>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</si>
  <si>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</si>
  <si>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</si>
  <si>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</si>
  <si>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</si>
  <si>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</si>
  <si>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</si>
  <si>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</si>
  <si>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</si>
  <si>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</si>
  <si>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</si>
  <si>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</si>
  <si>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</si>
  <si>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</si>
  <si>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</si>
  <si>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</si>
  <si>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</si>
  <si>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</si>
  <si>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</si>
  <si>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</si>
  <si>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</si>
  <si>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</si>
  <si>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</si>
  <si>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</si>
  <si>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</si>
  <si>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</si>
  <si>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</si>
  <si>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</si>
  <si>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</si>
  <si>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</si>
  <si>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</si>
  <si>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</si>
  <si>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</si>
  <si>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</si>
  <si>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</si>
  <si>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</si>
  <si>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</si>
  <si>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</si>
  <si>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</si>
  <si>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</si>
  <si>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</si>
  <si>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</si>
  <si>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</si>
  <si>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</si>
  <si>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</si>
  <si>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</si>
  <si>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</si>
  <si>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</si>
  <si>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</si>
  <si>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</si>
  <si>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</si>
  <si>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</si>
  <si>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</si>
  <si>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</si>
  <si>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</si>
  <si>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</si>
  <si>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</si>
  <si>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</si>
  <si>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</si>
  <si>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</si>
  <si>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</si>
  <si>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</si>
  <si>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</si>
  <si>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</si>
  <si>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</si>
  <si>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</si>
  <si>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</si>
  <si>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</si>
  <si>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</si>
  <si>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</si>
  <si>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</si>
  <si>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</si>
  <si>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</si>
  <si>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</si>
  <si>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</si>
  <si>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</si>
  <si>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</si>
  <si>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</si>
  <si>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</si>
  <si>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</si>
  <si>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</si>
  <si>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</si>
  <si>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</si>
  <si>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</si>
  <si>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</si>
  <si>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</si>
  <si>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</si>
  <si>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</si>
  <si>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</si>
  <si>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</si>
  <si>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</si>
  <si>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</si>
  <si>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</si>
  <si>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</si>
  <si>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</si>
  <si>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</si>
  <si>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</si>
  <si>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</si>
  <si>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</si>
  <si>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</si>
  <si>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</si>
  <si>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</si>
  <si>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</si>
  <si>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</si>
  <si>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</si>
  <si>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</si>
  <si>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</si>
  <si>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</si>
  <si>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</si>
  <si>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</si>
  <si>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</si>
  <si>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</si>
  <si>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</si>
  <si>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</si>
  <si>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</si>
  <si>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</si>
  <si>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</si>
  <si>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</si>
  <si>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</si>
  <si>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</si>
  <si>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</si>
  <si>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</si>
  <si>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</si>
  <si>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</si>
  <si>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</si>
  <si>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</si>
  <si>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</si>
  <si>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</si>
  <si>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</si>
  <si>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</si>
  <si>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</si>
  <si>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</si>
  <si>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</si>
  <si>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</si>
  <si>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</si>
  <si>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</si>
  <si>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</si>
  <si>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</si>
  <si>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</si>
  <si>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</si>
  <si>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</si>
  <si>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</si>
  <si>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</si>
  <si>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</si>
  <si>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</si>
  <si>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</si>
  <si>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</si>
  <si>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</si>
  <si>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</si>
  <si>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</si>
  <si>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</si>
  <si>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</si>
  <si>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</si>
  <si>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</si>
  <si>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</si>
  <si>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</si>
  <si>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</si>
  <si>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</si>
  <si>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</si>
  <si>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</si>
  <si>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</si>
  <si>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</si>
  <si>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</si>
  <si>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</si>
  <si>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</si>
  <si>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</si>
  <si>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</si>
  <si>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</si>
  <si>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</si>
  <si>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</si>
  <si>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</si>
  <si>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</si>
  <si>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</si>
  <si>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</si>
  <si>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</si>
  <si>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</si>
  <si>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</si>
  <si>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</si>
  <si>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</si>
  <si>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</si>
  <si>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</si>
  <si>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</si>
  <si>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</si>
  <si>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</si>
  <si>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</si>
  <si>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</si>
  <si>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</si>
  <si>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</si>
  <si>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</si>
  <si>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</si>
  <si>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</si>
  <si>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</si>
  <si>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</si>
  <si>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</si>
  <si>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</si>
  <si>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</si>
  <si>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</si>
  <si>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</si>
  <si>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</si>
  <si>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</si>
  <si>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</si>
  <si>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</si>
  <si>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</si>
  <si>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</si>
  <si>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</si>
  <si>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</si>
  <si>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</si>
  <si>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</si>
  <si>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</si>
  <si>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</si>
  <si>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</si>
  <si>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</si>
  <si>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</si>
  <si>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</si>
  <si>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</si>
  <si>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</si>
  <si>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</si>
  <si>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</si>
  <si>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</si>
  <si>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</si>
  <si>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</si>
  <si>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</si>
  <si>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</si>
  <si>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</si>
  <si>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</si>
  <si>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</si>
  <si>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</si>
  <si>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</si>
  <si>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</si>
  <si>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</si>
  <si>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</si>
  <si>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</si>
  <si>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</si>
  <si>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</si>
  <si>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</si>
  <si>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</si>
  <si>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</si>
  <si>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</si>
  <si>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</si>
  <si>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</si>
  <si>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</si>
  <si>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</si>
  <si>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</si>
  <si>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</si>
  <si>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</si>
  <si>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</si>
  <si>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</si>
  <si>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</si>
  <si>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</si>
  <si>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</si>
  <si>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</si>
  <si>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</si>
  <si>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</si>
  <si>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</si>
  <si>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</si>
  <si>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</si>
  <si>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</si>
  <si>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</si>
  <si>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</si>
  <si>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</si>
  <si>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</si>
  <si>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</si>
  <si>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</si>
  <si>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</si>
  <si>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</si>
  <si>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</si>
  <si>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</si>
  <si>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</si>
  <si>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</si>
  <si>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</si>
  <si>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</si>
  <si>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</si>
  <si>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</si>
  <si>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</si>
  <si>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</si>
  <si>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</si>
  <si>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</si>
  <si>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</si>
  <si>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</si>
  <si>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</si>
  <si>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</si>
  <si>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</si>
  <si>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</si>
  <si>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</si>
  <si>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</si>
  <si>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</si>
  <si>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</si>
  <si>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</si>
  <si>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</si>
  <si>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</si>
  <si>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</si>
  <si>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</si>
  <si>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</si>
  <si>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</si>
  <si>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</si>
  <si>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</si>
  <si>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</si>
  <si>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</si>
  <si>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</si>
  <si>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</si>
  <si>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</si>
  <si>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</si>
  <si>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</si>
  <si>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</si>
  <si>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</si>
  <si>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</si>
  <si>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</si>
  <si>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</si>
  <si>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</si>
  <si>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</si>
  <si>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</si>
  <si>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</si>
  <si>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</si>
  <si>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</si>
  <si>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</si>
  <si>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</si>
  <si>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</si>
  <si>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</si>
  <si>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</si>
  <si>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</si>
  <si>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</si>
  <si>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</si>
  <si>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</si>
  <si>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</si>
  <si>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</si>
  <si>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</si>
  <si>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</si>
  <si>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</si>
  <si>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</si>
  <si>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</si>
  <si>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</si>
  <si>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</si>
  <si>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</si>
  <si>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</si>
  <si>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</si>
  <si>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</si>
  <si>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</si>
  <si>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</si>
  <si>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</si>
  <si>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</si>
  <si>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</si>
  <si>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</si>
  <si>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</si>
  <si>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</si>
  <si>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</si>
  <si>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</si>
  <si>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</si>
  <si>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</si>
  <si>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</si>
  <si>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</si>
  <si>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</si>
  <si>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</si>
  <si>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</si>
  <si>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</si>
  <si>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</si>
  <si>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</si>
  <si>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</si>
  <si>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</si>
  <si>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</si>
  <si>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</si>
  <si>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</si>
  <si>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</si>
  <si>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</si>
  <si>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</si>
  <si>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</si>
  <si>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</si>
  <si>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</si>
  <si>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</si>
  <si>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</si>
  <si>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</si>
  <si>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</si>
  <si>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</si>
  <si>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</si>
  <si>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</si>
  <si>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</si>
  <si>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</si>
  <si>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</si>
  <si>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</si>
  <si>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</si>
  <si>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</si>
  <si>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</si>
  <si>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</si>
  <si>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</si>
  <si>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</si>
  <si>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</si>
  <si>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</si>
  <si>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</si>
  <si>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</si>
  <si>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</si>
  <si>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</si>
  <si>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</si>
  <si>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</si>
  <si>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</si>
  <si>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</si>
  <si>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</si>
  <si>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</si>
  <si>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</si>
  <si>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</si>
  <si>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</si>
  <si>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</si>
  <si>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</si>
  <si>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</si>
  <si>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</si>
  <si>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</si>
  <si>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</si>
  <si>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</si>
  <si>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</si>
  <si>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</si>
  <si>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</si>
  <si>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</si>
  <si>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</si>
  <si>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</si>
  <si>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</si>
  <si>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</si>
  <si>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</si>
  <si>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</si>
  <si>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</si>
  <si>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</si>
  <si>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</si>
  <si>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</si>
  <si>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</si>
  <si>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</si>
  <si>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</si>
  <si>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</si>
  <si>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</si>
  <si>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</si>
  <si>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</si>
  <si>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</si>
  <si>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</si>
  <si>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</si>
  <si>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</si>
  <si>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</si>
  <si>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</si>
  <si>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</si>
  <si>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</si>
  <si>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</si>
  <si>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</si>
  <si>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</si>
  <si>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</si>
  <si>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</si>
  <si>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</si>
  <si>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</si>
  <si>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</si>
  <si>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</si>
  <si>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</si>
  <si>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</si>
  <si>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</si>
  <si>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</si>
  <si>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</si>
  <si>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</si>
  <si>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</si>
  <si>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</si>
  <si>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</si>
  <si>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</si>
  <si>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</si>
  <si>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</si>
  <si>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</si>
  <si>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</si>
  <si>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</si>
  <si>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</si>
  <si>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</si>
  <si>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</si>
  <si>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</si>
  <si>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</si>
  <si>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</si>
  <si>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</si>
  <si>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</si>
  <si>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</si>
  <si>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</si>
  <si>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</si>
  <si>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</si>
  <si>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</si>
  <si>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</si>
  <si>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</si>
  <si>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</si>
  <si>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</si>
  <si>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</si>
  <si>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</si>
  <si>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</si>
  <si>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</si>
  <si>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</si>
  <si>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</si>
  <si>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</si>
  <si>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</si>
  <si>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</si>
  <si>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</si>
  <si>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</si>
  <si>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</si>
  <si>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</si>
  <si>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</si>
  <si>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</si>
  <si>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</si>
  <si>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</si>
  <si>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</si>
  <si>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</si>
  <si>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</si>
  <si>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</si>
  <si>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</si>
  <si>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</si>
  <si>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</si>
  <si>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</si>
  <si>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</si>
  <si>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</si>
  <si>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</si>
  <si>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</si>
  <si>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</si>
  <si>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</si>
  <si>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</si>
  <si>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</si>
  <si>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</si>
  <si>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</si>
  <si>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</si>
  <si>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</si>
  <si>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</si>
  <si>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</si>
  <si>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</si>
  <si>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</si>
  <si>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</si>
  <si>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</si>
  <si>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</si>
  <si>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</si>
  <si>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</si>
  <si>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</si>
  <si>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</si>
  <si>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</si>
  <si>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</si>
  <si>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</si>
  <si>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</si>
  <si>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</si>
  <si>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</si>
  <si>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</si>
  <si>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</si>
  <si>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</si>
  <si>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</si>
  <si>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</si>
  <si>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</si>
  <si>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</si>
  <si>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</si>
  <si>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</si>
  <si>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</si>
  <si>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</si>
  <si>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</si>
  <si>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</si>
  <si>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</si>
  <si>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</si>
  <si>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</si>
  <si>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</si>
  <si>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</si>
  <si>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</si>
  <si>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</si>
  <si>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</si>
  <si>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</si>
  <si>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</si>
  <si>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</si>
  <si>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</si>
  <si>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</si>
  <si>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</si>
  <si>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</si>
  <si>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</si>
  <si>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</si>
  <si>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</si>
  <si>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</si>
  <si>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</si>
  <si>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</si>
  <si>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</si>
  <si>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</si>
  <si>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</si>
  <si>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</si>
  <si>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</si>
  <si>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</si>
  <si>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</si>
  <si>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</si>
  <si>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</si>
  <si>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</si>
  <si>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</si>
  <si>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</si>
  <si>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</si>
  <si>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</si>
  <si>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</si>
  <si>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</si>
  <si>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</si>
  <si>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</si>
  <si>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</si>
  <si>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</si>
  <si>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</si>
  <si>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</si>
  <si>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</si>
  <si>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</si>
  <si>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</si>
  <si>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</si>
  <si>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</si>
  <si>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</si>
  <si>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</si>
  <si>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</si>
  <si>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</si>
  <si>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</si>
  <si>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</si>
  <si>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</si>
  <si>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</si>
  <si>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</si>
  <si>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</si>
  <si>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</si>
  <si>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</si>
  <si>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</si>
  <si>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</si>
  <si>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</si>
  <si>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</si>
  <si>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</si>
  <si>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</si>
  <si>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</si>
  <si>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</si>
  <si>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</si>
  <si>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</si>
  <si>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</si>
  <si>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</si>
  <si>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</si>
  <si>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</si>
  <si>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</si>
  <si>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</si>
  <si>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</si>
  <si>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</si>
  <si>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</si>
  <si>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</si>
  <si>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</si>
  <si>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</si>
  <si>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</si>
  <si>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</si>
  <si>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</si>
  <si>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</si>
  <si>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</si>
  <si>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</si>
  <si>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</si>
  <si>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</si>
  <si>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</si>
  <si>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</si>
  <si>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</si>
  <si>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</si>
  <si>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</si>
  <si>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</si>
  <si>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</si>
  <si>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</si>
  <si>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</si>
  <si>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</si>
  <si>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</si>
  <si>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</si>
  <si>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</si>
  <si>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</si>
  <si>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</si>
  <si>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</si>
  <si>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</si>
  <si>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</si>
  <si>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</si>
  <si>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</si>
  <si>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</si>
  <si>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</si>
  <si>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</si>
  <si>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</si>
  <si>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</si>
  <si>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</si>
  <si>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</si>
  <si>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</si>
  <si>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</si>
  <si>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</si>
  <si>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</si>
  <si>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</si>
  <si>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</si>
  <si>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</si>
  <si>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</si>
  <si>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</si>
  <si>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</si>
  <si>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</si>
  <si>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</si>
  <si>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</si>
  <si>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</si>
  <si>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</si>
  <si>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</si>
  <si>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</si>
  <si>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</si>
  <si>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</si>
  <si>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</si>
  <si>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</si>
  <si>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</si>
  <si>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</si>
  <si>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</si>
  <si>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</si>
  <si>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</si>
  <si>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</si>
  <si>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</si>
  <si>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</si>
  <si>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</si>
  <si>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</si>
  <si>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</si>
  <si>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</si>
  <si>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</si>
  <si>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</si>
  <si>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</si>
  <si>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</si>
  <si>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</si>
  <si>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</si>
  <si>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</si>
  <si>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</si>
  <si>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</si>
  <si>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</si>
  <si>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</si>
  <si>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</si>
  <si>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</si>
  <si>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</si>
  <si>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</si>
  <si>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</si>
  <si>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</si>
  <si>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</si>
  <si>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</si>
  <si>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</si>
  <si>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</si>
  <si>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</si>
  <si>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</si>
  <si>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</si>
  <si>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</si>
  <si>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</si>
  <si>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</si>
  <si>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</si>
  <si>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</si>
  <si>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</si>
  <si>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</si>
  <si>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</si>
  <si>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</si>
  <si>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</si>
  <si>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</si>
  <si>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</si>
  <si>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</si>
  <si>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</si>
  <si>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</si>
  <si>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</si>
  <si>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</si>
  <si>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</si>
  <si>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</si>
  <si>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</si>
  <si>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</si>
  <si>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</si>
  <si>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</si>
  <si>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</si>
  <si>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</si>
  <si>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</si>
  <si>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</si>
  <si>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</si>
  <si>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</si>
  <si>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</si>
  <si>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</si>
  <si>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</si>
  <si>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</si>
  <si>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</si>
  <si>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</si>
  <si>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</si>
  <si>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</si>
  <si>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</si>
  <si>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</si>
  <si>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</si>
  <si>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</si>
  <si>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</si>
  <si>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</si>
  <si>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</si>
  <si>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</si>
  <si>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</si>
  <si>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</si>
  <si>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</si>
  <si>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</si>
  <si>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</si>
  <si>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</si>
  <si>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</si>
  <si>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</si>
  <si>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</si>
  <si>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</si>
  <si>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</si>
  <si>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</si>
  <si>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</si>
  <si>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</si>
  <si>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</si>
  <si>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</si>
  <si>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</si>
  <si>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</si>
  <si>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</si>
  <si>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</si>
  <si>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</si>
  <si>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</si>
  <si>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</si>
  <si>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</si>
  <si>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</si>
  <si>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</si>
  <si>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</si>
  <si>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</si>
  <si>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</si>
  <si>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</si>
  <si>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</si>
  <si>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</si>
  <si>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</si>
  <si>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</si>
  <si>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</si>
  <si>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</si>
  <si>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</si>
  <si>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</si>
  <si>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</si>
  <si>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</si>
  <si>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</si>
  <si>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</si>
  <si>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</si>
  <si>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</si>
  <si>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</si>
  <si>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</si>
  <si>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</si>
  <si>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</si>
  <si>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</si>
  <si>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</si>
  <si>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</si>
  <si>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</si>
  <si>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</si>
  <si>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</si>
  <si>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</si>
  <si>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</si>
  <si>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</si>
  <si>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</si>
  <si>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</si>
  <si>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</si>
  <si>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</si>
  <si>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</si>
  <si>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</si>
  <si>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</si>
  <si>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</si>
  <si>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</si>
  <si>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</si>
  <si>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</si>
  <si>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</si>
  <si>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</si>
  <si>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</si>
  <si>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</si>
  <si>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</si>
  <si>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</si>
  <si>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</si>
  <si>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</si>
  <si>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</si>
  <si>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</si>
  <si>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</si>
  <si>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</si>
  <si>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</si>
  <si>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</si>
  <si>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</si>
  <si>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</si>
  <si>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</si>
  <si>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</si>
  <si>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</si>
  <si>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</si>
  <si>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</si>
  <si>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</si>
  <si>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</si>
  <si>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</si>
  <si>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</si>
  <si>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</si>
  <si>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</si>
  <si>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</si>
  <si>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</si>
  <si>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</si>
  <si>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</si>
  <si>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</si>
  <si>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</si>
  <si>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</si>
  <si>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</si>
  <si>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</si>
  <si>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</si>
  <si>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</si>
  <si>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</si>
  <si>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</si>
  <si>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</si>
  <si>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</si>
  <si>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</si>
  <si>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</si>
  <si>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</si>
  <si>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</si>
  <si>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</si>
  <si>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</si>
  <si>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</si>
  <si>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</si>
  <si>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</si>
  <si>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</si>
  <si>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</si>
  <si>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</si>
  <si>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</si>
  <si>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</si>
  <si>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</si>
  <si>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</si>
  <si>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</si>
  <si>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</si>
  <si>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</si>
  <si>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</si>
  <si>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</si>
  <si>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</si>
  <si>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</si>
  <si>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</si>
  <si>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</si>
  <si>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</si>
  <si>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</si>
  <si>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</si>
  <si>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</si>
  <si>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</si>
  <si>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</si>
  <si>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</si>
  <si>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</si>
  <si>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</si>
  <si>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</si>
  <si>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</si>
  <si>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</si>
  <si>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</si>
  <si>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</si>
  <si>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</si>
  <si>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</si>
  <si>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</si>
  <si>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</si>
  <si>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</si>
  <si>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</si>
  <si>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</si>
  <si>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</si>
  <si>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</si>
  <si>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</si>
  <si>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</si>
  <si>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</si>
  <si>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</si>
  <si>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</si>
  <si>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</si>
  <si>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</si>
  <si>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</si>
  <si>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</si>
  <si>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</si>
  <si>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</si>
  <si>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</si>
  <si>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</si>
  <si>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</si>
  <si>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</si>
  <si>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</si>
  <si>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</si>
  <si>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</si>
  <si>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</si>
  <si>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</si>
  <si>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</si>
  <si>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</si>
  <si>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</si>
  <si>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</si>
  <si>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</si>
  <si>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</si>
  <si>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</si>
  <si>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</si>
  <si>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</si>
  <si>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</si>
  <si>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</si>
  <si>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</si>
  <si>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</si>
  <si>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</si>
  <si>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</si>
  <si>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</si>
  <si>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</si>
  <si>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</si>
  <si>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</si>
  <si>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</si>
  <si>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</si>
  <si>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</si>
  <si>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</si>
  <si>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</si>
  <si>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</si>
  <si>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</si>
  <si>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</si>
  <si>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</si>
  <si>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</si>
  <si>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</si>
  <si>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</si>
  <si>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</si>
  <si>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</si>
  <si>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</si>
  <si>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</si>
  <si>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</si>
  <si>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</si>
  <si>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</si>
  <si>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</si>
  <si>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</si>
  <si>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</si>
  <si>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</si>
  <si>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</si>
  <si>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</si>
  <si>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</si>
  <si>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</si>
  <si>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</si>
  <si>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</si>
  <si>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</si>
  <si>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</si>
  <si>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</si>
  <si>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</si>
  <si>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</si>
  <si>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</si>
  <si>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</si>
  <si>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</si>
  <si>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</si>
  <si>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</si>
  <si>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</si>
  <si>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</si>
  <si>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</si>
  <si>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</si>
  <si>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</si>
  <si>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</si>
  <si>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</si>
  <si>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</si>
  <si>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</si>
  <si>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</si>
  <si>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</si>
  <si>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</si>
  <si>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</si>
  <si>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</si>
  <si>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</si>
  <si>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</si>
  <si>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</si>
  <si>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</si>
  <si>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</si>
  <si>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</si>
  <si>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</si>
  <si>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</si>
  <si>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</si>
  <si>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</si>
  <si>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</si>
  <si>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</si>
  <si>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</si>
  <si>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</si>
  <si>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</si>
  <si>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</si>
  <si>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</si>
  <si>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</si>
  <si>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</si>
  <si>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</si>
  <si>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</si>
  <si>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</si>
  <si>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</si>
  <si>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</si>
  <si>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</si>
  <si>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</si>
  <si>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</si>
  <si>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</si>
  <si>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</si>
  <si>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</si>
  <si>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</si>
  <si>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</si>
  <si>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</si>
  <si>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</si>
  <si>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</si>
  <si>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</si>
  <si>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</si>
  <si>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</si>
  <si>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</si>
  <si>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</si>
  <si>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</si>
  <si>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</si>
  <si>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</si>
  <si>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</si>
  <si>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</si>
  <si>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</si>
  <si>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</si>
  <si>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</si>
  <si>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</si>
  <si>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</si>
  <si>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</si>
  <si>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</si>
  <si>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</si>
  <si>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</si>
  <si>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</si>
  <si>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</si>
  <si>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</si>
  <si>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</si>
  <si>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</si>
  <si>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</si>
  <si>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</si>
  <si>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</si>
  <si>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</si>
  <si>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</si>
  <si>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</si>
  <si>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</si>
  <si>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</si>
  <si>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</si>
  <si>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</si>
  <si>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</si>
  <si>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</si>
  <si>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</si>
  <si>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</si>
  <si>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</si>
  <si>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</si>
  <si>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</si>
  <si>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</si>
  <si>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</si>
  <si>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</si>
  <si>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</si>
  <si>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</si>
  <si>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</si>
  <si>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</si>
  <si>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</si>
  <si>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</si>
  <si>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</si>
  <si>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</si>
  <si>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</si>
  <si>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</si>
  <si>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</si>
  <si>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</si>
  <si>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</si>
  <si>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</si>
  <si>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</si>
  <si>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</si>
  <si>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</si>
  <si>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</si>
  <si>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</si>
  <si>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</si>
  <si>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</si>
  <si>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</si>
  <si>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</si>
  <si>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</si>
  <si>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</si>
  <si>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</si>
  <si>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</si>
  <si>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</si>
  <si>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</si>
  <si>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</si>
  <si>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</si>
  <si>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</si>
  <si>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</si>
  <si>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</si>
  <si>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</si>
  <si>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</si>
  <si>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</si>
  <si>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</si>
  <si>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</si>
  <si>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</si>
  <si>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</si>
  <si>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</si>
  <si>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</si>
  <si>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</si>
  <si>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</si>
  <si>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</si>
  <si>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</si>
  <si>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</si>
  <si>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</si>
  <si>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</si>
  <si>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</si>
  <si>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</si>
  <si>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</si>
  <si>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</si>
  <si>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</si>
  <si>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</si>
  <si>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</si>
  <si>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</si>
  <si>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</si>
  <si>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</si>
  <si>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</si>
  <si>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</si>
  <si>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</si>
  <si>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</si>
  <si>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</si>
  <si>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</si>
  <si>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</si>
  <si>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</si>
  <si>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</si>
  <si>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</si>
  <si>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</si>
  <si>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</si>
  <si>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</si>
  <si>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</si>
  <si>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</si>
  <si>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</si>
  <si>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</si>
  <si>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</si>
  <si>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</si>
  <si>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</si>
  <si>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</si>
  <si>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</si>
  <si>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</si>
  <si>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</si>
  <si>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</si>
  <si>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</si>
  <si>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</si>
  <si>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</si>
  <si>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</si>
  <si>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</si>
  <si>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</si>
  <si>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</si>
  <si>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</si>
  <si>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</si>
  <si>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</si>
  <si>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</si>
  <si>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</si>
  <si>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</si>
  <si>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</si>
  <si>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</si>
  <si>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</si>
  <si>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</si>
  <si>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</si>
  <si>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</si>
  <si>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</si>
  <si>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</si>
  <si>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</si>
  <si>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</si>
  <si>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</si>
  <si>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</si>
  <si>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</si>
  <si>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</si>
  <si>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</si>
  <si>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</si>
  <si>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</si>
  <si>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</si>
  <si>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</si>
  <si>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</si>
  <si>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</si>
  <si>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</si>
  <si>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</si>
  <si>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</si>
  <si>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</si>
  <si>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</si>
  <si>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</si>
  <si>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</si>
  <si>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</si>
  <si>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</si>
  <si>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</si>
  <si>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</si>
  <si>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</si>
  <si>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</si>
  <si>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</si>
  <si>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</si>
  <si>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</si>
  <si>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</si>
  <si>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</si>
  <si>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</si>
  <si>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</si>
  <si>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</si>
  <si>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</si>
  <si>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</si>
  <si>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</si>
  <si>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</si>
  <si>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</si>
  <si>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</si>
  <si>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</si>
  <si>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</si>
  <si>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</si>
  <si>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</si>
  <si>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</si>
  <si>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</si>
  <si>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</si>
  <si>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</si>
  <si>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</si>
  <si>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</si>
  <si>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</si>
  <si>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</si>
  <si>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</si>
  <si>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</si>
  <si>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</si>
  <si>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</si>
  <si>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</si>
  <si>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</si>
  <si>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</si>
  <si>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</si>
  <si>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</si>
  <si>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</si>
  <si>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</si>
  <si>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</si>
  <si>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</si>
  <si>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</si>
  <si>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</si>
  <si>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</si>
  <si>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</si>
  <si>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</si>
  <si>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</si>
  <si>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</si>
  <si>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</si>
  <si>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</si>
  <si>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</si>
  <si>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</si>
  <si>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</si>
  <si>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</si>
  <si>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</si>
  <si>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</si>
  <si>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</si>
  <si>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</si>
  <si>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</si>
  <si>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</si>
  <si>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</si>
  <si>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</si>
  <si>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</si>
  <si>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</si>
  <si>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</si>
  <si>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</si>
  <si>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</si>
  <si>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</si>
  <si>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</si>
  <si>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</si>
  <si>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</si>
  <si>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</si>
  <si>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</si>
  <si>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</si>
  <si>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</si>
  <si>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</si>
  <si>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</si>
  <si>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</si>
  <si>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</si>
  <si>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</si>
  <si>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</si>
  <si>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</si>
  <si>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</si>
  <si>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</si>
  <si>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</si>
  <si>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</si>
  <si>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</si>
  <si>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</si>
  <si>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</si>
  <si>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</si>
  <si>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</si>
  <si>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</si>
  <si>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</si>
  <si>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</si>
  <si>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</si>
  <si>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</si>
  <si>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</si>
  <si>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</si>
  <si>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</si>
  <si>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</si>
  <si>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</si>
  <si>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</si>
  <si>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</si>
  <si>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</si>
  <si>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</si>
  <si>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</si>
  <si>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</si>
  <si>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</si>
  <si>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</si>
  <si>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</si>
  <si>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</si>
  <si>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</si>
  <si>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</si>
  <si>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</si>
  <si>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</si>
  <si>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</si>
  <si>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</si>
  <si>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</si>
  <si>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</si>
  <si>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</si>
  <si>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</si>
  <si>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</si>
  <si>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</si>
  <si>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</si>
  <si>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</si>
  <si>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</si>
  <si>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</si>
  <si>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</si>
  <si>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</si>
  <si>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</si>
  <si>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</si>
  <si>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</si>
  <si>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</si>
  <si>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</si>
  <si>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</si>
  <si>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</si>
  <si>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</si>
  <si>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</si>
  <si>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</si>
  <si>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</si>
  <si>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</si>
  <si>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</si>
  <si>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</si>
  <si>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</si>
  <si>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</si>
  <si>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</si>
  <si>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</si>
  <si>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</si>
  <si>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</si>
  <si>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</si>
  <si>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</si>
  <si>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</si>
  <si>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</si>
  <si>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</si>
  <si>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</si>
  <si>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</si>
  <si>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</si>
  <si>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</si>
  <si>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</si>
  <si>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</si>
  <si>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</si>
  <si>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</si>
  <si>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</si>
  <si>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</si>
  <si>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</si>
  <si>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</si>
  <si>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</si>
  <si>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</si>
  <si>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</si>
  <si>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</si>
  <si>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</si>
  <si>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</si>
  <si>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</si>
  <si>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</si>
  <si>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</si>
  <si>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</si>
  <si>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</si>
  <si>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</si>
  <si>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</si>
  <si>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</si>
  <si>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</si>
  <si>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</si>
  <si>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</si>
  <si>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</si>
  <si>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</si>
  <si>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</si>
  <si>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</si>
  <si>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</si>
  <si>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</si>
  <si>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</si>
  <si>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</si>
  <si>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</si>
  <si>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</si>
  <si>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</si>
  <si>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</si>
  <si>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</si>
  <si>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</si>
  <si>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</si>
  <si>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</si>
  <si>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</si>
  <si>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</si>
  <si>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</si>
  <si>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</si>
  <si>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</si>
  <si>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</si>
  <si>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</si>
  <si>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</si>
  <si>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</si>
  <si>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</si>
  <si>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</si>
  <si>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</si>
  <si>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</si>
  <si>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</si>
  <si>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</si>
  <si>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</si>
  <si>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</si>
  <si>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</si>
  <si>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</si>
  <si>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</si>
  <si>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</si>
  <si>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</si>
  <si>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</si>
  <si>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</si>
  <si>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</si>
  <si>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</si>
  <si>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</si>
  <si>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</si>
  <si>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</si>
  <si>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</si>
  <si>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</si>
  <si>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</si>
  <si>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</si>
  <si>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</si>
  <si>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</si>
  <si>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</si>
  <si>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</si>
  <si>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</si>
  <si>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</si>
  <si>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</si>
  <si>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</si>
  <si>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</si>
  <si>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</si>
  <si>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</si>
  <si>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</si>
  <si>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</si>
  <si>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</si>
  <si>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</si>
  <si>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</si>
  <si>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</si>
  <si>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</si>
  <si>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</si>
  <si>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</si>
  <si>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</si>
  <si>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</si>
  <si>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</si>
  <si>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</si>
  <si>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</si>
  <si>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</si>
  <si>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</si>
  <si>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</si>
  <si>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</si>
  <si>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</si>
  <si>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</si>
  <si>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</si>
  <si>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</si>
  <si>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</si>
  <si>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</si>
  <si>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</si>
  <si>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</si>
  <si>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</si>
  <si>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</si>
  <si>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</si>
  <si>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</si>
  <si>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</si>
  <si>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</si>
  <si>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</si>
  <si>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</si>
  <si>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</si>
  <si>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</si>
  <si>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</si>
  <si>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</si>
  <si>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</si>
  <si>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</si>
  <si>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</si>
  <si>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</si>
  <si>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</si>
  <si>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</si>
  <si>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</si>
  <si>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</si>
  <si>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</si>
  <si>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</si>
  <si>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</si>
  <si>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</si>
  <si>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</si>
  <si>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</si>
  <si>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</si>
  <si>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</si>
  <si>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</si>
  <si>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</si>
  <si>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</si>
  <si>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</si>
  <si>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</si>
  <si>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</si>
  <si>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</si>
  <si>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</si>
  <si>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</si>
  <si>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</si>
  <si>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</si>
  <si>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</si>
  <si>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</si>
  <si>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</si>
  <si>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</si>
  <si>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</si>
  <si>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</si>
  <si>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</si>
  <si>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</si>
  <si>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</si>
  <si>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</si>
  <si>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</si>
  <si>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</si>
  <si>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</si>
  <si>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</si>
  <si>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</si>
  <si>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</si>
  <si>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</si>
  <si>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</si>
  <si>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</si>
  <si>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</si>
  <si>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</si>
  <si>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</si>
  <si>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</si>
  <si>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</si>
  <si>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</si>
  <si>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</si>
  <si>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</si>
  <si>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</si>
  <si>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</si>
  <si>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</si>
  <si>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</si>
  <si>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</si>
  <si>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</si>
  <si>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</si>
  <si>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</si>
  <si>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</si>
  <si>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</si>
  <si>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</si>
  <si>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</si>
  <si>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</si>
  <si>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</si>
  <si>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</si>
  <si>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</si>
  <si>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</si>
  <si>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</si>
  <si>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</si>
  <si>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</si>
  <si>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</si>
  <si>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</si>
  <si>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</si>
  <si>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</si>
  <si>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</si>
  <si>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</si>
  <si>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</si>
  <si>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</si>
  <si>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</si>
  <si>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</si>
  <si>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</si>
  <si>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</si>
  <si>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</si>
  <si>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</si>
  <si>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</si>
  <si>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</si>
  <si>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</si>
  <si>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</si>
  <si>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</si>
  <si>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</si>
  <si>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</si>
  <si>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</si>
  <si>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</si>
  <si>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</si>
  <si>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</si>
  <si>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</si>
  <si>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</si>
  <si>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</si>
  <si>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</si>
  <si>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</si>
  <si>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</si>
  <si>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</si>
  <si>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</si>
  <si>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</si>
  <si>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</si>
  <si>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</si>
  <si>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</si>
  <si>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</si>
  <si>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</si>
  <si>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</si>
  <si>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</si>
  <si>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</si>
  <si>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</si>
  <si>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</si>
  <si>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</si>
  <si>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</si>
  <si>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</si>
  <si>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</si>
  <si>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</si>
  <si>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</si>
  <si>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</si>
  <si>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</si>
  <si>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</si>
  <si>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</si>
  <si>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</si>
  <si>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</si>
  <si>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</si>
  <si>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</si>
  <si>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</si>
  <si>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</si>
  <si>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</si>
  <si>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</si>
  <si>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</si>
  <si>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</si>
  <si>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</si>
  <si>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</si>
  <si>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</si>
  <si>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</si>
  <si>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</si>
  <si>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</si>
  <si>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</si>
  <si>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</si>
  <si>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</si>
  <si>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</si>
  <si>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</si>
  <si>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</si>
  <si>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</si>
  <si>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</si>
  <si>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</si>
  <si>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</si>
  <si>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</si>
  <si>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</si>
  <si>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</si>
  <si>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</si>
  <si>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</si>
  <si>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</si>
  <si>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</si>
  <si>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</si>
  <si>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</si>
  <si>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</si>
  <si>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</si>
  <si>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</si>
  <si>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</si>
  <si>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</si>
  <si>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</si>
  <si>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</si>
  <si>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</si>
  <si>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</si>
  <si>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</si>
  <si>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</si>
  <si>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</si>
  <si>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</si>
  <si>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</si>
  <si>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</si>
  <si>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</si>
  <si>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</si>
  <si>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</si>
  <si>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</si>
  <si>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</si>
  <si>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</si>
  <si>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</si>
  <si>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</si>
  <si>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</si>
  <si>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</si>
  <si>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</si>
  <si>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</si>
  <si>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</si>
  <si>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</si>
  <si>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</si>
  <si>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</si>
  <si>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</si>
  <si>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</si>
  <si>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</si>
  <si>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</si>
  <si>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</si>
  <si>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</si>
  <si>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</si>
  <si>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</si>
  <si>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</si>
  <si>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</si>
  <si>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</si>
  <si>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</si>
  <si>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</si>
  <si>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</si>
  <si>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</si>
  <si>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</si>
  <si>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</si>
  <si>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</si>
  <si>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</si>
  <si>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</si>
  <si>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</si>
  <si>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</si>
  <si>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</si>
  <si>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</si>
  <si>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</si>
  <si>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</si>
  <si>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</si>
  <si>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</si>
  <si>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</si>
  <si>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</si>
  <si>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</si>
  <si>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</si>
  <si>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</si>
  <si>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</si>
  <si>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</si>
  <si>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</si>
  <si>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</si>
  <si>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</si>
  <si>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</si>
  <si>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</si>
  <si>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</si>
  <si>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</si>
  <si>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</si>
  <si>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</si>
  <si>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</si>
  <si>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</si>
  <si>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</si>
  <si>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</si>
  <si>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</si>
  <si>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</si>
  <si>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</si>
  <si>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</si>
  <si>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</si>
  <si>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</si>
  <si>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</si>
  <si>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</si>
  <si>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</si>
  <si>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</si>
  <si>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</si>
  <si>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</si>
  <si>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</si>
  <si>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</si>
  <si>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</si>
  <si>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</si>
  <si>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</si>
  <si>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</si>
  <si>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</si>
  <si>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</si>
  <si>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</si>
  <si>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</si>
  <si>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</si>
  <si>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</si>
  <si>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</si>
  <si>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</si>
  <si>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</si>
  <si>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</si>
  <si>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</si>
  <si>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</si>
  <si>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</si>
  <si>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</si>
  <si>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</si>
  <si>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</si>
  <si>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</si>
  <si>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</si>
  <si>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</si>
  <si>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</si>
  <si>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</si>
  <si>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</si>
  <si>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</si>
  <si>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</si>
  <si>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</si>
  <si>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</si>
  <si>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</si>
  <si>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</si>
  <si>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</si>
  <si>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</si>
  <si>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</si>
  <si>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</si>
  <si>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</si>
  <si>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</si>
  <si>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</si>
  <si>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</si>
  <si>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</si>
  <si>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</si>
  <si>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</si>
  <si>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</si>
  <si>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</si>
  <si>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</si>
  <si>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</si>
  <si>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</si>
  <si>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</si>
  <si>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</si>
  <si>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</si>
  <si>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</si>
  <si>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</si>
  <si>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</si>
  <si>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</si>
  <si>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</si>
  <si>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</si>
  <si>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</si>
  <si>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</si>
  <si>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</si>
  <si>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</si>
  <si>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</si>
  <si>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</si>
  <si>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</si>
  <si>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</si>
  <si>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</si>
  <si>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</si>
  <si>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</si>
  <si>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</si>
  <si>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</si>
  <si>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</si>
  <si>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</si>
  <si>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</si>
  <si>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</si>
  <si>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</si>
  <si>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</si>
  <si>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</si>
  <si>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</si>
  <si>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</si>
  <si>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</si>
  <si>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</si>
  <si>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</si>
  <si>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</si>
  <si>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</si>
  <si>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</si>
  <si>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</si>
  <si>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</si>
  <si>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</si>
  <si>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</si>
  <si>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</si>
  <si>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</si>
  <si>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</si>
  <si>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</si>
  <si>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</si>
  <si>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</si>
  <si>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</si>
  <si>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</si>
  <si>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</si>
  <si>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</si>
  <si>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</si>
  <si>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</si>
  <si>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</si>
  <si>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</si>
  <si>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</si>
  <si>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</si>
  <si>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</si>
  <si>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</si>
  <si>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</si>
  <si>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</si>
  <si>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</si>
  <si>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</si>
  <si>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</si>
  <si>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</si>
  <si>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</si>
  <si>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</si>
  <si>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</si>
  <si>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</si>
  <si>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</si>
  <si>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</si>
  <si>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</si>
  <si>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</si>
  <si>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</si>
  <si>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</si>
  <si>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</si>
  <si>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</si>
  <si>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</si>
  <si>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</si>
  <si>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</si>
  <si>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</si>
  <si>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</si>
  <si>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</si>
  <si>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</si>
  <si>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</si>
  <si>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</si>
  <si>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</si>
  <si>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</si>
  <si>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</si>
  <si>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</si>
  <si>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</si>
  <si>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</si>
  <si>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</si>
  <si>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</si>
  <si>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</si>
  <si>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</si>
  <si>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</si>
  <si>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</si>
  <si>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</si>
  <si>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</si>
  <si>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</si>
  <si>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</si>
  <si>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</si>
  <si>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</si>
  <si>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</si>
  <si>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</si>
  <si>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</si>
  <si>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</si>
  <si>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</si>
  <si>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</si>
  <si>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</si>
  <si>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</si>
  <si>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</si>
  <si>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</si>
  <si>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</si>
  <si>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</si>
  <si>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</si>
  <si>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</si>
  <si>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</si>
  <si>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</si>
  <si>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</si>
  <si>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</si>
  <si>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</si>
  <si>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</si>
  <si>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</si>
  <si>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</si>
  <si>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</si>
  <si>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</si>
  <si>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</si>
  <si>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</si>
  <si>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</si>
  <si>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</si>
  <si>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</si>
  <si>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</si>
  <si>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</si>
  <si>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</si>
  <si>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</si>
  <si>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</si>
  <si>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</si>
  <si>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</si>
  <si>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</si>
  <si>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</si>
  <si>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</si>
  <si>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</si>
  <si>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</si>
  <si>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</si>
  <si>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</si>
  <si>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</si>
  <si>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</si>
  <si>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</si>
  <si>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</si>
  <si>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</si>
  <si>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</si>
  <si>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</si>
  <si>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</si>
  <si>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</si>
  <si>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</si>
  <si>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</si>
  <si>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</si>
  <si>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</si>
  <si>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</si>
  <si>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</si>
  <si>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</si>
  <si>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</si>
  <si>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</si>
  <si>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</si>
  <si>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</si>
  <si>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</si>
  <si>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</si>
  <si>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</si>
  <si>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</si>
  <si>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</si>
  <si>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</si>
  <si>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</si>
  <si>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</si>
  <si>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</si>
  <si>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</si>
  <si>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</si>
  <si>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</si>
  <si>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</si>
  <si>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</si>
  <si>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</si>
  <si>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</si>
  <si>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</si>
  <si>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</si>
  <si>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</si>
  <si>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</si>
  <si>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</si>
  <si>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</si>
  <si>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</si>
  <si>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</si>
  <si>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</si>
  <si>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</si>
  <si>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</si>
  <si>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</si>
  <si>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</si>
  <si>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</si>
  <si>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</si>
  <si>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</si>
  <si>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</si>
  <si>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</si>
  <si>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</si>
  <si>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</si>
  <si>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</si>
  <si>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</si>
  <si>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</si>
  <si>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</si>
  <si>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</si>
  <si>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</si>
  <si>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</si>
  <si>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</si>
  <si>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</si>
  <si>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</si>
  <si>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</si>
  <si>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</si>
  <si>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</si>
  <si>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</si>
  <si>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</si>
  <si>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</si>
  <si>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</si>
  <si>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</si>
  <si>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</si>
  <si>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</si>
  <si>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</si>
  <si>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</si>
  <si>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</si>
  <si>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</si>
  <si>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</si>
  <si>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</si>
  <si>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</si>
  <si>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</si>
  <si>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</si>
  <si>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</si>
  <si>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</si>
  <si>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</si>
  <si>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</si>
  <si>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</si>
  <si>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</si>
  <si>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</si>
  <si>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</si>
  <si>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</si>
  <si>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</si>
  <si>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</si>
  <si>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</si>
  <si>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</si>
  <si>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</si>
  <si>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</si>
  <si>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</si>
  <si>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</si>
  <si>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</si>
  <si>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</si>
  <si>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</si>
  <si>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</si>
  <si>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</si>
  <si>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</si>
  <si>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</si>
  <si>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</si>
  <si>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</si>
  <si>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</si>
  <si>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</si>
  <si>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</si>
  <si>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</si>
  <si>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</si>
  <si>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</si>
  <si>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</si>
  <si>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</si>
  <si>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</si>
  <si>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</si>
  <si>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</si>
  <si>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</si>
  <si>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</si>
  <si>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</si>
  <si>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</si>
  <si>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</si>
  <si>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</si>
  <si>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</si>
  <si>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</si>
  <si>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</si>
  <si>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</si>
  <si>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</si>
  <si>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</si>
  <si>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</si>
  <si>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</si>
  <si>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</si>
  <si>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</si>
  <si>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</si>
  <si>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</si>
  <si>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</si>
  <si>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</si>
  <si>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</si>
  <si>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</si>
  <si>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</si>
  <si>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</si>
  <si>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</si>
  <si>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</si>
  <si>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</si>
  <si>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</si>
  <si>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</si>
  <si>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</si>
  <si>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</si>
  <si>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</si>
  <si>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</si>
  <si>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</si>
  <si>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</si>
  <si>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</si>
  <si>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</si>
  <si>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</si>
  <si>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</si>
  <si>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</si>
  <si>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</si>
  <si>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</si>
  <si>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</si>
  <si>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</si>
  <si>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</si>
  <si>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</si>
  <si>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</si>
  <si>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</si>
  <si>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</si>
  <si>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</si>
  <si>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</si>
  <si>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</si>
  <si>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</si>
  <si>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</si>
  <si>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</si>
  <si>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</si>
  <si>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</si>
  <si>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</si>
  <si>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</si>
  <si>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</si>
  <si>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</si>
  <si>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</si>
  <si>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</si>
  <si>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</si>
  <si>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</si>
  <si>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</si>
  <si>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</si>
  <si>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</si>
  <si>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</si>
  <si>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</si>
  <si>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</si>
  <si>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</si>
  <si>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</si>
  <si>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</si>
  <si>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</si>
  <si>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</si>
  <si>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</si>
  <si>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</si>
  <si>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</si>
  <si>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</si>
  <si>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</si>
  <si>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</si>
  <si>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</si>
  <si>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</si>
  <si>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</si>
  <si>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</si>
  <si>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</si>
  <si>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</si>
  <si>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</si>
  <si>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</si>
  <si>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</si>
  <si>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</si>
  <si>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</si>
  <si>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</si>
  <si>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</si>
  <si>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</si>
  <si>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</si>
  <si>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</si>
  <si>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</si>
  <si>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</si>
  <si>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</si>
  <si>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</si>
  <si>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</si>
  <si>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</si>
  <si>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</si>
  <si>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</si>
  <si>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</si>
  <si>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</si>
  <si>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</si>
  <si>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</si>
  <si>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</si>
  <si>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</si>
  <si>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</si>
  <si>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</si>
  <si>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</si>
  <si>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</si>
  <si>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</si>
  <si>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</si>
  <si>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</si>
  <si>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</si>
  <si>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</si>
  <si>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</si>
  <si>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</si>
  <si>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</si>
  <si>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</si>
  <si>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</si>
  <si>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</si>
  <si>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</si>
  <si>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</si>
  <si>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</si>
  <si>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</si>
  <si>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</si>
  <si>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</si>
  <si>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</si>
  <si>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</si>
  <si>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</si>
  <si>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</si>
  <si>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</si>
  <si>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</si>
  <si>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</si>
  <si>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</si>
  <si>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</si>
  <si>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</si>
  <si>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</si>
  <si>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</si>
  <si>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</si>
  <si>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</si>
  <si>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</si>
  <si>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</si>
  <si>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</si>
  <si>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</si>
  <si>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</si>
  <si>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</si>
  <si>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</si>
  <si>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</si>
  <si>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</si>
  <si>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</si>
  <si>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</si>
  <si>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</si>
  <si>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</si>
  <si>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</si>
  <si>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</si>
  <si>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</si>
  <si>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</si>
  <si>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</si>
  <si>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</si>
  <si>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</si>
  <si>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</si>
  <si>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</si>
  <si>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</si>
  <si>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</si>
  <si>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</si>
  <si>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</si>
  <si>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</si>
  <si>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</si>
  <si>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</si>
  <si>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</si>
  <si>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</si>
  <si>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</si>
  <si>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</si>
  <si>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</si>
  <si>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</si>
  <si>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</si>
  <si>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</si>
  <si>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</si>
  <si>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</si>
  <si>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</si>
  <si>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</si>
  <si>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</si>
  <si>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</si>
  <si>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</si>
  <si>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</si>
  <si>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</si>
  <si>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</si>
  <si>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</si>
  <si>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</si>
  <si>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</si>
  <si>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</si>
  <si>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</si>
  <si>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</si>
  <si>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</si>
  <si>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</si>
  <si>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</si>
  <si>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</si>
  <si>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</si>
  <si>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</si>
  <si>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</si>
  <si>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</si>
  <si>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</si>
  <si>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</si>
  <si>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</si>
  <si>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</si>
  <si>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</si>
  <si>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</si>
  <si>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</si>
  <si>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</si>
  <si>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</si>
  <si>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</si>
  <si>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</si>
  <si>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</si>
  <si>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</si>
  <si>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</si>
  <si>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</si>
  <si>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</si>
  <si>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</si>
  <si>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</si>
  <si>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</si>
  <si>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</si>
  <si>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</si>
  <si>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</si>
  <si>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</si>
  <si>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</si>
  <si>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</si>
  <si>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</si>
  <si>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</si>
  <si>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</si>
  <si>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</si>
  <si>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</si>
  <si>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</si>
  <si>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</si>
  <si>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</si>
  <si>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</si>
  <si>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</si>
  <si>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</si>
  <si>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</si>
  <si>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</si>
  <si>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</si>
  <si>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</si>
  <si>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</si>
  <si>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</si>
  <si>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</si>
  <si>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</si>
  <si>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</si>
  <si>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</si>
  <si>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</si>
  <si>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</si>
  <si>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</si>
  <si>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</si>
  <si>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</si>
  <si>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</si>
  <si>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</si>
  <si>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</si>
  <si>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</si>
  <si>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</si>
  <si>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</si>
  <si>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</si>
  <si>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</si>
  <si>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</si>
  <si>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</si>
  <si>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</si>
  <si>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</si>
  <si>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</si>
  <si>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</si>
  <si>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</si>
  <si>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</si>
  <si>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</si>
  <si>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</si>
  <si>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</si>
  <si>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</si>
  <si>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</si>
  <si>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</si>
  <si>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</si>
  <si>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</si>
  <si>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</si>
  <si>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</si>
  <si>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</si>
  <si>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</si>
  <si>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</si>
  <si>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</si>
  <si>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</si>
  <si>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</si>
  <si>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</si>
  <si>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</si>
  <si>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</si>
  <si>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</si>
  <si>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</si>
  <si>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</si>
  <si>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</si>
  <si>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</si>
  <si>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</si>
  <si>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</si>
  <si>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</si>
  <si>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</si>
  <si>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</si>
  <si>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</si>
  <si>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</si>
  <si>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</si>
  <si>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</si>
  <si>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</si>
  <si>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</si>
  <si>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</si>
  <si>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</si>
  <si>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</si>
  <si>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</si>
  <si>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</si>
  <si>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</si>
  <si>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</si>
  <si>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</si>
  <si>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</si>
  <si>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</si>
  <si>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</si>
  <si>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</si>
  <si>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</si>
  <si>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</si>
  <si>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</si>
  <si>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</si>
  <si>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</si>
  <si>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</si>
  <si>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</si>
  <si>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</si>
  <si>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</si>
  <si>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</si>
  <si>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</si>
  <si>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</si>
  <si>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</si>
  <si>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</si>
  <si>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</si>
  <si>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</si>
  <si>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</si>
  <si>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</si>
  <si>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</si>
  <si>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</si>
  <si>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</si>
  <si>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</si>
  <si>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</si>
  <si>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</si>
  <si>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</si>
  <si>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</si>
  <si>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</si>
  <si>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</si>
  <si>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</si>
  <si>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</si>
  <si>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</si>
  <si>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</si>
  <si>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</si>
  <si>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</si>
  <si>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</si>
  <si>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</si>
  <si>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</si>
  <si>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</si>
  <si>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</si>
  <si>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</si>
  <si>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</si>
  <si>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</si>
  <si>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</si>
  <si>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</si>
  <si>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</si>
  <si>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</si>
  <si>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</si>
  <si>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</si>
  <si>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</si>
  <si>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</si>
  <si>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</si>
  <si>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</si>
  <si>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</si>
  <si>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</si>
  <si>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</si>
  <si>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</si>
  <si>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</si>
  <si>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</si>
  <si>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</si>
  <si>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</si>
  <si>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</si>
  <si>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</si>
  <si>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</si>
  <si>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</si>
  <si>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</si>
  <si>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</si>
  <si>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</si>
  <si>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</si>
  <si>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</si>
  <si>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</si>
  <si>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</si>
  <si>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</si>
  <si>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</si>
  <si>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</si>
  <si>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</si>
  <si>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</si>
  <si>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</si>
  <si>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</si>
  <si>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</si>
  <si>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</si>
  <si>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</si>
  <si>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</si>
  <si>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</si>
  <si>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</si>
  <si>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</si>
  <si>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</si>
  <si>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</si>
  <si>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</si>
  <si>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</si>
  <si>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</si>
  <si>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</si>
  <si>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</si>
  <si>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</si>
  <si>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</si>
  <si>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</si>
  <si>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</si>
  <si>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</si>
  <si>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</si>
  <si>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</si>
  <si>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</si>
  <si>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</si>
  <si>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</si>
  <si>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</si>
  <si>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</si>
  <si>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</si>
  <si>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</si>
  <si>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</si>
  <si>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</si>
  <si>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</si>
  <si>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</si>
  <si>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</si>
  <si>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</si>
  <si>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</si>
  <si>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</si>
  <si>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</si>
  <si>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</si>
  <si>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</si>
  <si>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</si>
  <si>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</si>
  <si>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</si>
  <si>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</si>
  <si>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</si>
  <si>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</si>
  <si>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</si>
  <si>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</si>
  <si>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</si>
  <si>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</si>
  <si>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</si>
  <si>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</si>
  <si>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</si>
  <si>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</si>
  <si>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</si>
  <si>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</si>
  <si>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</si>
  <si>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</si>
  <si>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</si>
  <si>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</si>
  <si>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</si>
  <si>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</si>
  <si>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</si>
  <si>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</si>
  <si>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</si>
  <si>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</si>
  <si>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</si>
  <si>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</si>
  <si>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</si>
  <si>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</si>
  <si>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</si>
  <si>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</si>
  <si>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</si>
  <si>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</si>
  <si>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</si>
  <si>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</si>
  <si>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</si>
  <si>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</si>
  <si>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</si>
  <si>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</si>
  <si>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</si>
  <si>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</si>
  <si>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</si>
  <si>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</si>
  <si>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</si>
  <si>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</si>
  <si>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</si>
  <si>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</si>
  <si>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</si>
  <si>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</si>
  <si>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</si>
  <si>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</si>
  <si>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</si>
  <si>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</si>
  <si>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</si>
  <si>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</si>
  <si>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</si>
  <si>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</si>
  <si>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</si>
  <si>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</si>
  <si>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</si>
  <si>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</si>
  <si>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</si>
  <si>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</si>
  <si>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</si>
  <si>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</si>
  <si>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</si>
  <si>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</si>
  <si>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</si>
  <si>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</si>
  <si>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</si>
  <si>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</si>
  <si>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</si>
  <si>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</si>
  <si>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</si>
  <si>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</si>
  <si>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</si>
  <si>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</si>
  <si>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</si>
  <si>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</si>
  <si>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</si>
  <si>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</si>
  <si>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</si>
  <si>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</si>
  <si>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</si>
  <si>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</si>
  <si>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</si>
  <si>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</si>
  <si>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</si>
  <si>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</si>
  <si>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</si>
  <si>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</si>
  <si>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</si>
  <si>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</si>
  <si>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</si>
  <si>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</si>
  <si>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</si>
  <si>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</si>
  <si>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</si>
  <si>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</si>
  <si>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</si>
  <si>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</si>
  <si>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</si>
  <si>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</si>
  <si>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</si>
  <si>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</si>
  <si>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</si>
  <si>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</si>
  <si>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</si>
  <si>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</si>
  <si>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</si>
  <si>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</si>
  <si>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</si>
  <si>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</si>
  <si>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</si>
  <si>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</si>
  <si>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</si>
  <si>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</si>
  <si>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</si>
  <si>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</si>
  <si>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</si>
  <si>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</si>
  <si>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</si>
  <si>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</si>
  <si>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</si>
  <si>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</si>
  <si>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</si>
  <si>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</si>
  <si>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</si>
  <si>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</si>
  <si>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</si>
  <si>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</si>
  <si>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</si>
  <si>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</si>
  <si>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</si>
  <si>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</si>
  <si>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</si>
  <si>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</si>
  <si>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</si>
  <si>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</si>
  <si>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</si>
  <si>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</si>
  <si>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</si>
  <si>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</si>
  <si>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</si>
  <si>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</si>
  <si>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</si>
  <si>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</si>
  <si>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</si>
  <si>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</si>
  <si>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</si>
  <si>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</si>
  <si>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</si>
  <si>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</si>
  <si>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</si>
  <si>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</si>
  <si>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</si>
  <si>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</si>
  <si>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</si>
  <si>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</si>
  <si>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</si>
  <si>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</si>
  <si>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</si>
  <si>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</si>
  <si>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</si>
  <si>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</si>
  <si>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</si>
  <si>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</si>
  <si>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</si>
  <si>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</si>
  <si>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</si>
  <si>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</si>
  <si>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</si>
  <si>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</si>
  <si>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</si>
  <si>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</si>
  <si>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</si>
  <si>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</si>
  <si>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</si>
  <si>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</si>
  <si>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</si>
  <si>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</si>
  <si>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</si>
  <si>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</si>
  <si>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</si>
  <si>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</si>
  <si>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</si>
  <si>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</si>
  <si>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</si>
  <si>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</si>
  <si>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</si>
  <si>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</si>
  <si>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</si>
  <si>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</si>
  <si>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</si>
  <si>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</si>
  <si>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</si>
  <si>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</si>
  <si>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</si>
  <si>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</si>
  <si>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</si>
  <si>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</si>
  <si>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</si>
  <si>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</si>
  <si>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</si>
  <si>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</si>
  <si>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</si>
  <si>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</si>
  <si>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</si>
  <si>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</si>
  <si>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</si>
  <si>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</si>
  <si>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</si>
  <si>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</si>
  <si>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</si>
  <si>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</si>
  <si>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</si>
  <si>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</si>
  <si>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</si>
  <si>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</si>
  <si>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</si>
  <si>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</si>
  <si>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</si>
  <si>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</si>
  <si>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</si>
  <si>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</si>
  <si>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</si>
  <si>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</si>
  <si>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</si>
  <si>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</si>
  <si>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</si>
  <si>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</si>
  <si>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</si>
  <si>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</si>
  <si>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</si>
  <si>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</si>
  <si>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</si>
  <si>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</si>
  <si>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</si>
  <si>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</si>
  <si>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</si>
  <si>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</si>
  <si>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</si>
  <si>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</si>
  <si>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</si>
  <si>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</si>
  <si>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</si>
  <si>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</si>
  <si>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</si>
  <si>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</si>
  <si>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</si>
  <si>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</si>
  <si>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</si>
  <si>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</si>
  <si>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</si>
  <si>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</si>
  <si>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</si>
  <si>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</si>
  <si>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</si>
  <si>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</si>
  <si>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</si>
  <si>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</si>
  <si>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</si>
  <si>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</si>
  <si>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</si>
  <si>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</si>
  <si>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</si>
  <si>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</si>
  <si>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</si>
  <si>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</si>
  <si>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</si>
  <si>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</si>
  <si>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</si>
  <si>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</si>
  <si>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</si>
  <si>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</si>
  <si>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</si>
  <si>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</si>
  <si>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</si>
  <si>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</si>
  <si>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</si>
  <si>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</si>
  <si>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</si>
  <si>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</si>
  <si>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</si>
  <si>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</si>
  <si>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</si>
  <si>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</si>
  <si>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</si>
  <si>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</si>
  <si>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</si>
  <si>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</si>
  <si>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</si>
  <si>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</si>
  <si>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</si>
  <si>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</si>
  <si>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</si>
  <si>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</si>
  <si>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</si>
  <si>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</si>
  <si>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</si>
  <si>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</si>
  <si>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</si>
  <si>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</si>
  <si>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</si>
  <si>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</si>
  <si>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</si>
  <si>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</si>
  <si>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</si>
  <si>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</si>
  <si>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</si>
  <si>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</si>
  <si>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</si>
  <si>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</si>
  <si>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</si>
  <si>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</si>
  <si>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</si>
  <si>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</si>
  <si>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</si>
  <si>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</si>
  <si>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</si>
  <si>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</si>
  <si>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</si>
  <si>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</si>
  <si>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</si>
  <si>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</si>
  <si>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</si>
  <si>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</si>
  <si>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</si>
  <si>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</si>
  <si>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</si>
  <si>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</si>
  <si>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</si>
  <si>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</si>
  <si>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</si>
  <si>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</si>
  <si>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</si>
  <si>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</si>
  <si>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</si>
  <si>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</si>
  <si>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</si>
  <si>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</si>
  <si>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</si>
  <si>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</si>
  <si>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</si>
  <si>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</si>
  <si>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</si>
  <si>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</si>
  <si>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</si>
  <si>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</si>
  <si>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</si>
  <si>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</si>
  <si>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</si>
  <si>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</si>
  <si>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</si>
  <si>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</si>
  <si>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</si>
  <si>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</si>
  <si>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</si>
  <si>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</si>
  <si>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</si>
  <si>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</si>
  <si>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</si>
  <si>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</si>
  <si>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</si>
  <si>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</si>
  <si>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</si>
  <si>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</si>
  <si>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</si>
  <si>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</si>
  <si>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</si>
  <si>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</si>
  <si>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</si>
  <si>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</si>
  <si>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</si>
  <si>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</si>
  <si>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</si>
  <si>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</si>
  <si>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</si>
  <si>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</si>
  <si>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</si>
  <si>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</si>
  <si>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</si>
  <si>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</si>
  <si>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</si>
  <si>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</si>
  <si>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</si>
  <si>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</si>
  <si>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</si>
  <si>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</si>
  <si>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</si>
  <si>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</si>
  <si>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</si>
  <si>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</si>
  <si>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</si>
  <si>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</si>
  <si>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</si>
  <si>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</si>
  <si>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</si>
  <si>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</si>
  <si>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</si>
  <si>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</si>
  <si>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</si>
  <si>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</si>
  <si>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</si>
  <si>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</si>
  <si>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</si>
  <si>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</si>
  <si>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</si>
  <si>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</si>
  <si>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</si>
  <si>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</si>
  <si>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</si>
  <si>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</si>
  <si>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</si>
  <si>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</si>
  <si>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</si>
  <si>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</si>
  <si>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</si>
  <si>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</si>
  <si>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</si>
  <si>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</si>
  <si>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</si>
  <si>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</si>
  <si>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</si>
  <si>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</si>
  <si>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</si>
  <si>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</si>
  <si>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</si>
  <si>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</si>
  <si>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</si>
  <si>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</si>
  <si>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</si>
  <si>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</si>
  <si>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</si>
  <si>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</si>
  <si>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</si>
  <si>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</si>
  <si>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</si>
  <si>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</si>
  <si>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</si>
  <si>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</si>
  <si>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</si>
  <si>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</si>
  <si>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</si>
  <si>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</si>
  <si>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</si>
  <si>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</si>
  <si>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</si>
  <si>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</si>
  <si>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</si>
  <si>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</si>
  <si>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</si>
  <si>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</si>
  <si>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</si>
  <si>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</si>
  <si>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</si>
  <si>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</si>
  <si>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</si>
  <si>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</si>
  <si>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</si>
  <si>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</si>
  <si>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</si>
  <si>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</si>
  <si>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</si>
  <si>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</si>
  <si>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</si>
  <si>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</si>
  <si>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</si>
  <si>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</si>
  <si>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</si>
  <si>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</si>
  <si>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</si>
  <si>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</si>
  <si>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</si>
  <si>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</si>
  <si>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</si>
  <si>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</si>
  <si>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</si>
  <si>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</si>
  <si>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</si>
  <si>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</si>
  <si>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</si>
  <si>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</si>
  <si>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</si>
  <si>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</si>
  <si>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</si>
  <si>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</si>
  <si>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</si>
  <si>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</si>
  <si>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</si>
  <si>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</si>
  <si>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</si>
  <si>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</si>
  <si>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</si>
  <si>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</si>
  <si>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</si>
  <si>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</si>
  <si>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</si>
  <si>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</si>
  <si>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</si>
  <si>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</si>
  <si>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</si>
  <si>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</si>
  <si>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</si>
  <si>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</si>
  <si>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</si>
  <si>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</si>
  <si>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</si>
  <si>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</si>
  <si>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</si>
  <si>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</si>
  <si>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</si>
  <si>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</si>
  <si>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</si>
  <si>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</si>
  <si>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</si>
  <si>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</si>
  <si>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</si>
  <si>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</si>
  <si>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</si>
  <si>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</si>
  <si>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</si>
  <si>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</si>
  <si>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</si>
  <si>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</si>
  <si>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</si>
  <si>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</si>
  <si>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</si>
  <si>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</si>
  <si>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</si>
  <si>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</si>
  <si>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</si>
  <si>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</si>
  <si>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</si>
  <si>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</si>
  <si>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</si>
  <si>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</si>
  <si>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</si>
  <si>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</si>
  <si>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</si>
  <si>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</si>
  <si>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</si>
  <si>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</si>
  <si>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</si>
  <si>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</si>
  <si>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</si>
  <si>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</si>
  <si>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</si>
  <si>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</si>
  <si>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</si>
  <si>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</si>
  <si>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</si>
  <si>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</si>
  <si>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</si>
  <si>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</si>
  <si>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</si>
  <si>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</si>
  <si>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</si>
  <si>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</si>
  <si>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</si>
  <si>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</si>
  <si>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</si>
  <si>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</si>
  <si>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</si>
  <si>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</si>
  <si>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</si>
  <si>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</si>
  <si>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</si>
  <si>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</si>
  <si>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</si>
  <si>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</si>
  <si>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</si>
  <si>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</si>
  <si>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</si>
  <si>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</si>
  <si>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</si>
  <si>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</si>
  <si>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</si>
  <si>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</si>
  <si>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</si>
  <si>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</si>
  <si>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</si>
  <si>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</si>
  <si>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</si>
  <si>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</si>
  <si>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</si>
  <si>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</si>
  <si>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</si>
  <si>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</si>
  <si>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</si>
  <si>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</si>
  <si>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</si>
  <si>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</si>
  <si>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</si>
  <si>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</si>
  <si>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</si>
  <si>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</si>
  <si>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</si>
  <si>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</si>
  <si>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</si>
  <si>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</si>
  <si>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</si>
  <si>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</si>
  <si>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</si>
  <si>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</si>
  <si>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</si>
  <si>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</si>
  <si>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</si>
  <si>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</si>
  <si>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</si>
  <si>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</si>
  <si>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</si>
  <si>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</si>
  <si>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</si>
  <si>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</si>
  <si>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</si>
  <si>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</si>
  <si>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</si>
  <si>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</si>
  <si>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</si>
  <si>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</si>
  <si>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</si>
  <si>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</si>
  <si>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</si>
  <si>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</si>
  <si>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</si>
  <si>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</si>
  <si>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</si>
  <si>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</si>
  <si>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</si>
  <si>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</si>
  <si>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</si>
  <si>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</si>
  <si>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</si>
  <si>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</si>
  <si>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</si>
  <si>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</si>
  <si>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</si>
  <si>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</si>
  <si>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</si>
  <si>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</si>
  <si>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</si>
  <si>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</si>
  <si>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</si>
  <si>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</si>
  <si>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</si>
  <si>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</si>
  <si>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</si>
  <si>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</si>
  <si>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</si>
  <si>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</si>
  <si>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</si>
  <si>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</si>
  <si>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</si>
  <si>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</si>
  <si>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</si>
  <si>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</si>
  <si>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</si>
  <si>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</si>
  <si>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</si>
  <si>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</si>
  <si>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</si>
  <si>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</si>
  <si>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</si>
  <si>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</si>
  <si>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</si>
  <si>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</si>
  <si>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</si>
  <si>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</si>
  <si>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</si>
  <si>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</si>
  <si>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</si>
  <si>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</si>
  <si>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</si>
  <si>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</si>
  <si>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</si>
  <si>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</si>
  <si>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</si>
  <si>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</si>
  <si>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</si>
  <si>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</si>
  <si>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</si>
  <si>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</si>
  <si>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</si>
  <si>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</si>
  <si>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</si>
  <si>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</si>
  <si>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</si>
  <si>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</si>
  <si>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</si>
  <si>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</si>
  <si>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</si>
  <si>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</si>
  <si>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</si>
  <si>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</si>
  <si>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</si>
  <si>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</si>
  <si>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</si>
  <si>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</si>
  <si>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</si>
  <si>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</si>
  <si>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</si>
  <si>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</si>
  <si>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</si>
  <si>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</si>
  <si>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</si>
  <si>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</si>
  <si>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</si>
  <si>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</si>
  <si>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</si>
  <si>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</si>
  <si>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</si>
  <si>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</si>
  <si>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</si>
  <si>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</si>
  <si>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</si>
  <si>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</si>
  <si>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</si>
  <si>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</si>
  <si>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</si>
  <si>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</si>
  <si>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</si>
  <si>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</si>
  <si>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</si>
  <si>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</si>
  <si>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</si>
  <si>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</si>
  <si>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</si>
  <si>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</si>
  <si>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</si>
  <si>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</si>
  <si>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</si>
  <si>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</si>
  <si>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</si>
  <si>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</si>
  <si>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</si>
  <si>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</si>
  <si>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</si>
  <si>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</si>
  <si>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</si>
  <si>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</si>
  <si>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</si>
  <si>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</si>
  <si>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</si>
  <si>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</si>
  <si>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</si>
  <si>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</si>
  <si>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</si>
  <si>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</si>
  <si>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</si>
  <si>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</si>
  <si>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</si>
  <si>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</si>
  <si>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</si>
  <si>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</si>
  <si>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</si>
  <si>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</si>
  <si>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</si>
  <si>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</si>
  <si>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</si>
  <si>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</si>
  <si>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</si>
  <si>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</si>
  <si>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</si>
  <si>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</si>
  <si>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</si>
  <si>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</si>
  <si>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</si>
  <si>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</si>
  <si>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</si>
  <si>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</si>
  <si>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</si>
  <si>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</si>
  <si>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</si>
  <si>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</si>
  <si>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</si>
  <si>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</si>
  <si>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</si>
  <si>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</si>
  <si>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</si>
  <si>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</si>
  <si>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</si>
  <si>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</si>
  <si>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</si>
  <si>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</si>
  <si>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</si>
  <si>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</si>
  <si>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</si>
  <si>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</si>
  <si>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</si>
  <si>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</si>
  <si>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</si>
  <si>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</si>
  <si>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</si>
  <si>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</si>
  <si>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</si>
  <si>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</si>
  <si>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</si>
  <si>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</si>
  <si>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</si>
  <si>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</si>
  <si>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</si>
  <si>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</si>
  <si>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</si>
  <si>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</si>
  <si>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</si>
  <si>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</si>
  <si>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</si>
  <si>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</si>
  <si>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</si>
  <si>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</si>
  <si>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</si>
  <si>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</si>
  <si>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</si>
  <si>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</si>
  <si>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</si>
  <si>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</si>
  <si>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</si>
  <si>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</si>
  <si>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</si>
  <si>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</si>
  <si>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</si>
  <si>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</si>
  <si>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</si>
  <si>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</si>
  <si>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</si>
  <si>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</si>
  <si>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</si>
  <si>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</si>
  <si>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</si>
  <si>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</si>
  <si>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</si>
  <si>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</si>
  <si>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</si>
  <si>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</si>
  <si>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</si>
  <si>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</si>
  <si>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</si>
  <si>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</si>
  <si>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</si>
  <si>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</si>
  <si>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</si>
  <si>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</si>
  <si>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</si>
  <si>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</si>
  <si>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</si>
  <si>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</si>
  <si>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</si>
  <si>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</si>
  <si>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</si>
  <si>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</si>
  <si>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</si>
  <si>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</si>
  <si>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</si>
  <si>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</si>
  <si>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</si>
  <si>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</si>
  <si>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</si>
  <si>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</si>
  <si>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</si>
  <si>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</si>
  <si>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</si>
  <si>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</si>
  <si>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</si>
  <si>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</si>
  <si>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</si>
  <si>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</si>
  <si>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</si>
  <si>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</si>
  <si>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</si>
  <si>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</si>
  <si>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</si>
  <si>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</si>
  <si>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</si>
  <si>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</si>
  <si>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</si>
  <si>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</si>
  <si>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</si>
  <si>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</si>
  <si>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</si>
  <si>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</si>
  <si>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</si>
  <si>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</si>
  <si>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</si>
  <si>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</si>
  <si>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</si>
  <si>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</si>
  <si>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</si>
  <si>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</si>
  <si>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</si>
  <si>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</si>
  <si>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</si>
  <si>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</si>
  <si>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</si>
  <si>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</si>
  <si>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</si>
  <si>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</si>
  <si>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</si>
  <si>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</si>
  <si>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</si>
  <si>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</si>
  <si>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</si>
  <si>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</si>
  <si>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</si>
  <si>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</si>
  <si>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</si>
  <si>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</si>
  <si>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</si>
  <si>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</si>
  <si>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</si>
  <si>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</si>
  <si>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</si>
  <si>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</si>
  <si>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</si>
  <si>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</si>
  <si>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</si>
  <si>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</si>
  <si>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</si>
  <si>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</si>
  <si>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</si>
  <si>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</si>
  <si>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</si>
  <si>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</si>
  <si>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</si>
  <si>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</si>
  <si>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</si>
  <si>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</si>
  <si>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</si>
  <si>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</si>
  <si>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</si>
  <si>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</si>
  <si>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</si>
  <si>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</si>
  <si>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</si>
  <si>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</si>
  <si>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</si>
  <si>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</si>
  <si>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</si>
  <si>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</si>
  <si>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</si>
  <si>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</si>
  <si>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</si>
  <si>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</si>
  <si>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</si>
  <si>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</si>
  <si>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</si>
  <si>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</si>
  <si>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</si>
  <si>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</si>
  <si>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</si>
  <si>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</si>
  <si>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</si>
  <si>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</si>
  <si>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</si>
  <si>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</si>
  <si>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</si>
  <si>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</si>
  <si>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</si>
  <si>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</si>
  <si>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</si>
  <si>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</si>
  <si>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</si>
  <si>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</si>
  <si>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</si>
  <si>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</si>
  <si>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</si>
  <si>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</si>
  <si>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</si>
  <si>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</si>
  <si>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</si>
  <si>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</si>
  <si>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</si>
  <si>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</si>
  <si>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</si>
  <si>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</si>
  <si>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</si>
  <si>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</si>
  <si>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</si>
  <si>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</si>
  <si>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</si>
  <si>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</si>
  <si>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</si>
  <si>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</si>
  <si>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</si>
  <si>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</si>
  <si>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</si>
  <si>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</si>
  <si>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</si>
  <si>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</si>
  <si>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</si>
  <si>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</si>
  <si>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</si>
  <si>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</si>
  <si>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</si>
  <si>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</si>
  <si>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</si>
  <si>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</si>
  <si>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</si>
  <si>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</si>
  <si>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</si>
  <si>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</si>
  <si>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</si>
  <si>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</si>
  <si>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</si>
  <si>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</si>
  <si>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</si>
  <si>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</si>
  <si>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</si>
  <si>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</si>
  <si>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</si>
  <si>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</si>
  <si>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</si>
  <si>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</si>
  <si>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</si>
  <si>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</si>
  <si>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</si>
  <si>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</si>
  <si>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</si>
  <si>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</si>
  <si>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</si>
  <si>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</si>
  <si>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</si>
  <si>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</si>
  <si>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</si>
  <si>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</si>
  <si>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</si>
  <si>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</si>
  <si>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</si>
  <si>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</si>
  <si>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</si>
  <si>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</si>
  <si>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</si>
  <si>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</si>
  <si>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</si>
  <si>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</si>
  <si>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</si>
  <si>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</si>
  <si>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</si>
  <si>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</si>
  <si>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</si>
  <si>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</si>
  <si>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</si>
  <si>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</si>
  <si>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</si>
  <si>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</si>
  <si>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</si>
  <si>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</si>
  <si>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</si>
  <si>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</si>
  <si>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</si>
  <si>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</si>
  <si>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</si>
  <si>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</si>
  <si>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</si>
  <si>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</si>
  <si>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</si>
  <si>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</si>
  <si>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</si>
  <si>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</si>
  <si>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</si>
  <si>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</si>
  <si>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</si>
  <si>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</si>
  <si>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</si>
  <si>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</si>
  <si>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</si>
  <si>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</si>
  <si>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</si>
  <si>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</si>
  <si>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</si>
  <si>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</si>
  <si>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</si>
  <si>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</si>
  <si>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</si>
  <si>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</si>
  <si>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</si>
  <si>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</si>
  <si>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</si>
  <si>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</si>
  <si>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</si>
  <si>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</si>
  <si>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</si>
  <si>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</si>
  <si>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</si>
  <si>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</si>
  <si>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</si>
  <si>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</si>
  <si>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</si>
  <si>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</si>
  <si>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</si>
  <si>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</si>
  <si>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</si>
  <si>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</si>
  <si>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</si>
  <si>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</si>
  <si>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</si>
  <si>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</si>
  <si>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</si>
  <si>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</si>
  <si>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</si>
  <si>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</si>
  <si>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</si>
  <si>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</si>
  <si>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</si>
  <si>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</si>
  <si>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</si>
  <si>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</si>
  <si>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</si>
  <si>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</si>
  <si>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</si>
  <si>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</si>
  <si>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</si>
  <si>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</si>
  <si>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</si>
  <si>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</si>
  <si>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</si>
  <si>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</si>
  <si>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</si>
  <si>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</si>
  <si>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</si>
  <si>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</si>
  <si>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</si>
  <si>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</si>
  <si>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</si>
  <si>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</si>
  <si>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</si>
  <si>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</si>
  <si>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</si>
  <si>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</si>
  <si>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</si>
  <si>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</si>
  <si>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</si>
  <si>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</si>
  <si>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</si>
  <si>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</si>
  <si>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</si>
  <si>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</si>
  <si>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</si>
  <si>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</si>
  <si>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</si>
  <si>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</si>
  <si>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</si>
  <si>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</si>
  <si>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</si>
  <si>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</si>
  <si>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</si>
  <si>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</si>
  <si>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</si>
  <si>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</si>
  <si>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</si>
  <si>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</si>
  <si>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</si>
  <si>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</si>
  <si>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</si>
  <si>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</si>
  <si>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</si>
  <si>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</si>
  <si>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</si>
  <si>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</si>
  <si>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</si>
  <si>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</si>
  <si>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</si>
  <si>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</si>
  <si>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</si>
  <si>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</si>
  <si>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</si>
  <si>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</si>
  <si>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</si>
  <si>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</si>
  <si>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</si>
  <si>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</si>
  <si>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</si>
  <si>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</si>
  <si>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</si>
  <si>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</si>
  <si>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</si>
  <si>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</si>
  <si>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</si>
  <si>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</si>
  <si>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</si>
  <si>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</si>
  <si>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</si>
  <si>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</si>
  <si>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</si>
  <si>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</si>
  <si>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</si>
  <si>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</si>
  <si>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</si>
  <si>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</si>
  <si>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</si>
  <si>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</si>
  <si>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</si>
  <si>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</si>
  <si>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</si>
  <si>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</si>
  <si>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</si>
  <si>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</si>
  <si>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</si>
  <si>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</si>
  <si>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</si>
  <si>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</si>
  <si>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</si>
  <si>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</si>
  <si>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</si>
  <si>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</si>
  <si>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</si>
  <si>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</si>
  <si>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</si>
  <si>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</si>
  <si>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</si>
  <si>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</si>
  <si>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</si>
  <si>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</si>
  <si>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</si>
  <si>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</si>
  <si>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</si>
  <si>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</si>
  <si>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</si>
  <si>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</si>
  <si>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</si>
  <si>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</si>
  <si>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</si>
  <si>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</si>
  <si>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</si>
  <si>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</si>
  <si>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</si>
  <si>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</si>
  <si>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</si>
  <si>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</si>
  <si>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</si>
  <si>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</si>
  <si>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</si>
  <si>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</si>
  <si>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</si>
  <si>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</si>
  <si>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</si>
  <si>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</si>
  <si>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</si>
  <si>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</si>
  <si>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</si>
  <si>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</si>
  <si>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</si>
  <si>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</si>
  <si>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</si>
  <si>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</si>
  <si>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</si>
  <si>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</si>
  <si>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</si>
  <si>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</si>
  <si>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</si>
  <si>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</si>
  <si>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</si>
  <si>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</si>
  <si>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</si>
  <si>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</si>
  <si>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</si>
  <si>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</si>
  <si>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</si>
  <si>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</si>
  <si>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</si>
  <si>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</si>
  <si>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</si>
  <si>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</si>
  <si>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</si>
  <si>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</si>
  <si>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</si>
  <si>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</si>
  <si>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</si>
  <si>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</si>
  <si>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</si>
  <si>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</si>
  <si>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</si>
  <si>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</si>
  <si>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</si>
  <si>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</si>
  <si>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</si>
  <si>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</si>
  <si>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</si>
  <si>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</si>
  <si>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</si>
  <si>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</si>
  <si>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</si>
  <si>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</si>
  <si>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</si>
  <si>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</si>
  <si>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</si>
  <si>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</si>
  <si>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</si>
  <si>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</si>
  <si>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</si>
  <si>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</si>
  <si>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</si>
  <si>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</si>
  <si>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</si>
  <si>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</si>
  <si>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</si>
  <si>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</si>
  <si>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</si>
  <si>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</si>
  <si>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</si>
  <si>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</si>
  <si>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</si>
  <si>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</si>
  <si>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</si>
  <si>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</si>
  <si>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</si>
  <si>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</si>
  <si>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</si>
  <si>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</si>
  <si>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</si>
  <si>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</si>
  <si>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</si>
  <si>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</si>
  <si>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</si>
  <si>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</si>
  <si>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</si>
  <si>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</si>
  <si>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</si>
  <si>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</si>
  <si>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</si>
  <si>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</si>
  <si>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</si>
  <si>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</si>
  <si>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</si>
  <si>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</si>
  <si>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</si>
  <si>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</si>
  <si>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</si>
  <si>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</si>
  <si>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</si>
  <si>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</si>
  <si>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</si>
  <si>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</si>
  <si>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</si>
  <si>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</si>
  <si>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</si>
  <si>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</si>
  <si>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</si>
  <si>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</si>
  <si>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</si>
  <si>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</si>
  <si>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</si>
  <si>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</si>
  <si>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</si>
  <si>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</si>
  <si>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</si>
  <si>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</si>
  <si>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</si>
  <si>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</si>
  <si>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</si>
  <si>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</si>
  <si>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</si>
  <si>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</si>
  <si>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</si>
  <si>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</si>
  <si>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</si>
  <si>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</si>
  <si>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</si>
  <si>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</si>
  <si>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</si>
  <si>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</si>
  <si>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</si>
  <si>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</si>
  <si>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</si>
  <si>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</si>
  <si>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</si>
  <si>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</si>
  <si>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</si>
  <si>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</si>
  <si>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</si>
  <si>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</si>
  <si>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</si>
  <si>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</si>
  <si>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</si>
  <si>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</si>
  <si>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</si>
  <si>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</si>
  <si>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</si>
  <si>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</si>
  <si>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</si>
  <si>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</si>
  <si>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</si>
  <si>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</si>
  <si>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</si>
  <si>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</si>
  <si>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</si>
  <si>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</si>
  <si>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</si>
  <si>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</si>
  <si>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</si>
  <si>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</si>
  <si>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</si>
  <si>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</si>
  <si>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</si>
  <si>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</si>
  <si>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</si>
  <si>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</si>
  <si>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</si>
  <si>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</si>
  <si>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</si>
  <si>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</si>
  <si>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</si>
  <si>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</si>
  <si>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</si>
  <si>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</si>
  <si>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</si>
  <si>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</si>
  <si>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</si>
  <si>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</si>
  <si>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</si>
  <si>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</si>
  <si>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</si>
  <si>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</si>
  <si>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</si>
  <si>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</si>
  <si>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</si>
  <si>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</si>
  <si>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</si>
  <si>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</si>
  <si>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</si>
  <si>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</si>
  <si>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</si>
  <si>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</si>
  <si>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</si>
  <si>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</si>
  <si>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</si>
  <si>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</si>
  <si>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</si>
  <si>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</si>
  <si>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</si>
  <si>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</si>
  <si>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</si>
  <si>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</si>
  <si>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</si>
  <si>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</si>
  <si>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</si>
  <si>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</si>
  <si>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</si>
  <si>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</si>
  <si>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</si>
  <si>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</si>
  <si>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</si>
  <si>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</si>
  <si>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</si>
  <si>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</si>
  <si>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</si>
  <si>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</si>
  <si>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</si>
  <si>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</si>
  <si>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</si>
  <si>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</si>
  <si>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</si>
  <si>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</si>
  <si>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</si>
  <si>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</si>
  <si>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</si>
  <si>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</si>
  <si>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</si>
  <si>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</si>
  <si>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</si>
  <si>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</si>
  <si>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</si>
  <si>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</si>
  <si>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</si>
  <si>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</si>
  <si>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</si>
  <si>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</si>
  <si>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</si>
  <si>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</si>
  <si>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</si>
  <si>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</si>
  <si>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</si>
  <si>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</si>
  <si>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</si>
  <si>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</si>
  <si>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</si>
  <si>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</si>
  <si>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</si>
  <si>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</si>
  <si>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</si>
  <si>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</si>
  <si>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</si>
  <si>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</si>
  <si>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</si>
  <si>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</si>
  <si>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</si>
  <si>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</si>
  <si>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</si>
  <si>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</si>
  <si>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</si>
  <si>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</si>
  <si>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</si>
  <si>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</si>
  <si>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</si>
  <si>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</si>
  <si>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</si>
  <si>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</si>
  <si>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</si>
  <si>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</si>
  <si>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</si>
  <si>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</si>
  <si>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</si>
  <si>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</si>
  <si>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</si>
  <si>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</si>
  <si>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</si>
  <si>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</si>
  <si>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</si>
  <si>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</si>
  <si>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</si>
  <si>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</si>
  <si>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</si>
  <si>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</si>
  <si>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</si>
  <si>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</si>
  <si>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</si>
  <si>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</si>
  <si>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</si>
  <si>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</si>
  <si>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</si>
  <si>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</si>
  <si>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</si>
  <si>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</si>
  <si>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</si>
  <si>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</si>
  <si>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</si>
  <si>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</si>
  <si>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</si>
  <si>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</si>
  <si>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</si>
  <si>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</si>
  <si>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</si>
  <si>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</si>
  <si>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</si>
  <si>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</si>
  <si>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</si>
  <si>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</si>
  <si>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</si>
  <si>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</si>
  <si>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</si>
  <si>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</si>
  <si>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</si>
  <si>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</si>
  <si>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</si>
  <si>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</si>
  <si>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</si>
  <si>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</si>
  <si>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</si>
  <si>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</si>
  <si>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</si>
  <si>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</si>
  <si>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</si>
  <si>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</si>
  <si>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</si>
  <si>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</si>
  <si>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</si>
  <si>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</si>
  <si>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</si>
  <si>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</si>
  <si>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</si>
  <si>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</si>
  <si>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</si>
  <si>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</si>
  <si>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</si>
  <si>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</si>
  <si>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</si>
  <si>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</si>
  <si>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</si>
  <si>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</si>
  <si>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</si>
  <si>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</si>
  <si>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</si>
  <si>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</si>
  <si>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</si>
  <si>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</si>
  <si>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</si>
  <si>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</si>
  <si>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</si>
  <si>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</si>
  <si>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</si>
  <si>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</si>
  <si>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</si>
  <si>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</si>
  <si>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</si>
  <si>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</si>
  <si>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</si>
  <si>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</si>
  <si>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</si>
  <si>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</si>
  <si>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</si>
  <si>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</si>
  <si>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</si>
  <si>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</si>
  <si>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</si>
  <si>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</si>
  <si>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</si>
  <si>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</si>
  <si>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</si>
  <si>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</si>
  <si>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</si>
  <si>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</si>
  <si>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</si>
  <si>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</si>
  <si>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</si>
  <si>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</si>
  <si>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</si>
  <si>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</si>
  <si>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</si>
  <si>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</si>
  <si>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</si>
  <si>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</si>
  <si>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</si>
  <si>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</si>
  <si>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</si>
  <si>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</si>
  <si>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</si>
  <si>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</si>
  <si>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</si>
  <si>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</si>
  <si>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</si>
  <si>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</si>
  <si>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</si>
  <si>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</si>
  <si>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</si>
  <si>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</si>
  <si>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</si>
  <si>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</si>
  <si>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</si>
  <si>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</si>
  <si>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</si>
  <si>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</si>
  <si>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</si>
  <si>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</si>
  <si>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</si>
  <si>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</si>
  <si>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</si>
  <si>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</si>
  <si>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</si>
  <si>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</si>
  <si>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</si>
  <si>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</si>
  <si>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</si>
  <si>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</si>
  <si>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</si>
  <si>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</si>
  <si>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</si>
  <si>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</si>
  <si>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</si>
  <si>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</si>
  <si>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</si>
  <si>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</si>
  <si>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</si>
  <si>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</si>
  <si>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</si>
  <si>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</si>
  <si>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</si>
  <si>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</si>
  <si>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</si>
  <si>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</si>
  <si>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</si>
  <si>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</si>
  <si>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</si>
  <si>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</si>
  <si>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</si>
  <si>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</si>
  <si>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</si>
  <si>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</si>
  <si>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</si>
  <si>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</si>
  <si>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</si>
  <si>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</si>
  <si>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</si>
  <si>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</si>
  <si>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</si>
  <si>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</si>
  <si>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</si>
  <si>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</si>
  <si>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</si>
  <si>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</si>
  <si>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</si>
  <si>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</si>
  <si>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</si>
  <si>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</si>
  <si>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</si>
  <si>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</si>
  <si>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</si>
  <si>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</si>
  <si>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</si>
  <si>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</si>
  <si>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</si>
  <si>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</si>
  <si>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</si>
  <si>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</si>
  <si>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</si>
  <si>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</si>
  <si>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</si>
  <si>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</si>
  <si>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</si>
  <si>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</si>
  <si>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</si>
  <si>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</si>
  <si>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</si>
  <si>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</si>
  <si>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</si>
  <si>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</si>
  <si>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</si>
  <si>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</si>
  <si>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</si>
  <si>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</si>
  <si>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</si>
  <si>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</si>
  <si>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</si>
  <si>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</si>
  <si>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</si>
  <si>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</si>
  <si>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</si>
  <si>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</si>
  <si>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</si>
  <si>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</si>
  <si>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</si>
  <si>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</si>
  <si>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</si>
  <si>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</si>
  <si>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</si>
  <si>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</si>
  <si>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</si>
  <si>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</si>
  <si>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</si>
  <si>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</si>
  <si>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</si>
  <si>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</si>
  <si>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</si>
  <si>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</si>
  <si>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</si>
  <si>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</si>
  <si>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</si>
  <si>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</si>
  <si>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</si>
  <si>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</si>
  <si>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</si>
  <si>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</si>
  <si>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</si>
  <si>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</si>
  <si>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</si>
  <si>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</si>
  <si>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</si>
  <si>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</si>
  <si>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</si>
  <si>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</si>
  <si>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</si>
  <si>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</si>
  <si>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</si>
  <si>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</si>
  <si>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</si>
  <si>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</si>
  <si>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</si>
  <si>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</si>
  <si>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</si>
  <si>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</si>
  <si>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</si>
  <si>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</si>
  <si>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</si>
  <si>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</si>
  <si>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</si>
  <si>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</si>
  <si>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</si>
  <si>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</si>
  <si>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</si>
  <si>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</si>
  <si>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</si>
  <si>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</si>
  <si>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</si>
  <si>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</si>
  <si>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</si>
  <si>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</si>
  <si>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</si>
  <si>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</si>
  <si>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</si>
  <si>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</si>
  <si>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</si>
  <si>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</si>
  <si>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</si>
  <si>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</si>
  <si>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</si>
  <si>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</si>
  <si>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</si>
  <si>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</si>
  <si>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</si>
  <si>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</si>
  <si>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</si>
  <si>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</si>
  <si>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</si>
  <si>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</si>
  <si>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</si>
  <si>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</si>
  <si>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</si>
  <si>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</si>
  <si>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</si>
  <si>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</si>
  <si>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</si>
  <si>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</si>
  <si>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</si>
  <si>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</si>
  <si>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</si>
  <si>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</si>
  <si>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</si>
  <si>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</si>
  <si>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</si>
  <si>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</si>
  <si>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</si>
  <si>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</si>
  <si>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</si>
  <si>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</si>
  <si>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</si>
  <si>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</si>
  <si>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</si>
  <si>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</si>
  <si>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</si>
  <si>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</si>
  <si>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</si>
  <si>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</si>
  <si>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</si>
  <si>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</si>
  <si>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</si>
  <si>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</si>
  <si>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</si>
  <si>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</si>
  <si>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</si>
  <si>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</si>
  <si>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</si>
  <si>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</si>
  <si>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</si>
  <si>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</si>
  <si>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</si>
  <si>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</si>
  <si>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</si>
  <si>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</si>
  <si>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</si>
  <si>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</si>
  <si>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</si>
  <si>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</si>
  <si>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</si>
  <si>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</si>
  <si>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</si>
  <si>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</si>
  <si>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</si>
  <si>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</si>
  <si>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</si>
  <si>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</si>
  <si>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</si>
  <si>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</si>
  <si>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</si>
  <si>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</si>
  <si>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</si>
  <si>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</si>
  <si>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</si>
  <si>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</si>
  <si>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</si>
  <si>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</si>
  <si>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</si>
  <si>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</si>
  <si>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</si>
  <si>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</si>
  <si>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</si>
  <si>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</si>
  <si>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</si>
  <si>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</si>
  <si>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</si>
  <si>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</si>
  <si>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</si>
  <si>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</si>
  <si>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</si>
  <si>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</si>
  <si>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</si>
  <si>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</si>
  <si>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</si>
  <si>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</si>
  <si>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</si>
  <si>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</si>
  <si>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</si>
  <si>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</si>
  <si>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</si>
  <si>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</si>
  <si>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</si>
  <si>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</si>
  <si>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</si>
  <si>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</si>
  <si>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</si>
  <si>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</si>
  <si>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</si>
  <si>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</si>
  <si>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</si>
  <si>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</si>
  <si>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</si>
  <si>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</si>
  <si>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</si>
  <si>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</si>
  <si>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</si>
  <si>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</si>
  <si>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</si>
  <si>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</si>
  <si>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</si>
  <si>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</si>
  <si>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</si>
  <si>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</si>
  <si>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</si>
  <si>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</si>
  <si>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</si>
  <si>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</si>
  <si>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</si>
  <si>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</si>
  <si>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</si>
  <si>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</si>
  <si>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</si>
  <si>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</si>
  <si>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</si>
  <si>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</si>
  <si>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</si>
  <si>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</si>
  <si>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</si>
  <si>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</si>
  <si>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</si>
  <si>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</si>
  <si>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</si>
  <si>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</si>
  <si>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</si>
  <si>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</si>
  <si>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</si>
  <si>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</si>
  <si>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</si>
  <si>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</si>
  <si>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</si>
  <si>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</si>
  <si>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</si>
  <si>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</si>
  <si>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</si>
  <si>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</si>
  <si>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</si>
  <si>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</si>
  <si>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</si>
  <si>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</si>
  <si>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</si>
  <si>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</si>
  <si>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</si>
  <si>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</si>
  <si>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</si>
  <si>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</si>
  <si>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</si>
  <si>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</si>
  <si>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</si>
  <si>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</si>
  <si>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</si>
  <si>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</si>
  <si>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</si>
  <si>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</si>
  <si>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</si>
  <si>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</si>
  <si>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</si>
  <si>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</si>
  <si>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</si>
  <si>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</si>
  <si>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</si>
  <si>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</si>
  <si>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</si>
  <si>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</si>
  <si>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</si>
  <si>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</si>
  <si>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</si>
  <si>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</si>
  <si>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</si>
  <si>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</si>
  <si>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</si>
  <si>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</si>
  <si>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</si>
  <si>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</si>
  <si>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</si>
  <si>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</si>
  <si>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</si>
  <si>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</si>
  <si>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</si>
  <si>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</si>
  <si>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</si>
  <si>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</si>
  <si>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</si>
  <si>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</si>
  <si>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</si>
  <si>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</si>
  <si>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</si>
  <si>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</si>
  <si>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</si>
  <si>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</si>
  <si>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</si>
  <si>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</si>
  <si>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</si>
  <si>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</si>
  <si>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</si>
  <si>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</si>
  <si>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</si>
  <si>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</si>
  <si>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</si>
  <si>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</si>
  <si>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</si>
  <si>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</si>
  <si>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</si>
  <si>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</si>
  <si>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</si>
  <si>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</si>
  <si>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</si>
  <si>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</si>
  <si>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</si>
  <si>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</si>
  <si>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</si>
  <si>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</si>
  <si>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</si>
  <si>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</si>
  <si>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</si>
  <si>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</si>
  <si>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</si>
  <si>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</si>
  <si>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</si>
  <si>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</si>
  <si>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</si>
  <si>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</si>
  <si>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</si>
  <si>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</si>
  <si>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</si>
  <si>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</si>
  <si>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</si>
  <si>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</si>
  <si>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</si>
  <si>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</si>
  <si>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</si>
  <si>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</si>
  <si>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</si>
  <si>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</si>
  <si>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</si>
  <si>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</si>
  <si>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</si>
  <si>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</si>
  <si>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</si>
  <si>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</si>
  <si>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</si>
  <si>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</si>
  <si>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</si>
  <si>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</si>
  <si>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</si>
  <si>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</si>
  <si>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</si>
  <si>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</si>
  <si>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</si>
  <si>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</si>
  <si>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</si>
  <si>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</si>
  <si>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</si>
  <si>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</si>
  <si>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</si>
  <si>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</si>
  <si>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</si>
  <si>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</si>
  <si>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</si>
  <si>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</si>
  <si>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</si>
  <si>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</si>
  <si>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</si>
  <si>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</si>
  <si>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</si>
  <si>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</si>
  <si>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</si>
  <si>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</si>
  <si>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</si>
  <si>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</si>
  <si>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</si>
  <si>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</si>
  <si>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</si>
  <si>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</si>
  <si>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</si>
  <si>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</si>
  <si>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</si>
  <si>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</si>
  <si>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</si>
  <si>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</si>
  <si>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</si>
  <si>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</si>
  <si>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</si>
  <si>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</si>
  <si>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</si>
  <si>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</si>
  <si>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</si>
  <si>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</si>
  <si>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</si>
  <si>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</si>
  <si>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</si>
  <si>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</si>
  <si>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</si>
  <si>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</si>
  <si>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</si>
  <si>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</si>
  <si>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</si>
  <si>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</si>
  <si>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</si>
  <si>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</si>
  <si>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</si>
  <si>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</si>
  <si>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</si>
  <si>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</si>
  <si>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</si>
  <si>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</si>
  <si>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</si>
  <si>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</si>
  <si>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</si>
  <si>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</si>
  <si>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</si>
  <si>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</si>
  <si>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</si>
  <si>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</si>
  <si>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</si>
  <si>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</si>
  <si>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</si>
  <si>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</si>
  <si>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</si>
  <si>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</si>
  <si>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</si>
  <si>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</si>
  <si>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</si>
  <si>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</si>
  <si>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</si>
  <si>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</si>
  <si>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</si>
  <si>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</si>
  <si>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</si>
  <si>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</si>
  <si>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</si>
  <si>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</si>
  <si>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</si>
  <si>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</si>
  <si>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</si>
  <si>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</si>
  <si>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</si>
  <si>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</si>
  <si>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</si>
  <si>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</si>
  <si>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</si>
  <si>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</si>
  <si>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</si>
  <si>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</si>
  <si>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</si>
  <si>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</si>
  <si>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</si>
  <si>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</si>
  <si>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</si>
  <si>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</si>
  <si>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</si>
  <si>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</si>
  <si>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</si>
  <si>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</si>
  <si>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</si>
  <si>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</si>
  <si>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</si>
  <si>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</si>
  <si>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</si>
  <si>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</si>
  <si>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</si>
  <si>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</si>
  <si>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</si>
  <si>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</si>
  <si>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</si>
  <si>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</si>
  <si>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</si>
  <si>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</si>
  <si>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</si>
  <si>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</si>
  <si>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</si>
  <si>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</si>
  <si>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</si>
  <si>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</si>
  <si>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</si>
  <si>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</si>
  <si>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</si>
  <si>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</si>
  <si>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</si>
  <si>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</si>
  <si>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</si>
  <si>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</si>
  <si>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</si>
  <si>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</si>
  <si>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</si>
  <si>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</si>
  <si>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</si>
  <si>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</si>
  <si>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</si>
  <si>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</si>
  <si>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</si>
  <si>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</si>
  <si>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</si>
  <si>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</si>
  <si>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</si>
  <si>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</si>
  <si>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</si>
  <si>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</si>
  <si>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</si>
  <si>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</si>
  <si>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</si>
  <si>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</si>
  <si>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</si>
  <si>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</si>
  <si>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</si>
  <si>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</si>
  <si>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</si>
  <si>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</si>
  <si>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</si>
  <si>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</si>
  <si>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</si>
  <si>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</si>
  <si>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</si>
  <si>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</si>
  <si>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</si>
  <si>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</si>
  <si>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</si>
  <si>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</si>
  <si>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</si>
  <si>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</si>
  <si>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</si>
  <si>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</si>
  <si>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</si>
  <si>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</si>
  <si>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</si>
  <si>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</si>
  <si>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</si>
  <si>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</si>
  <si>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</si>
  <si>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</si>
  <si>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</si>
  <si>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</si>
  <si>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</si>
  <si>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</si>
  <si>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</si>
  <si>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</si>
  <si>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</si>
  <si>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</si>
  <si>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</si>
  <si>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</si>
  <si>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</si>
  <si>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</si>
  <si>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</si>
  <si>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</si>
  <si>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</si>
  <si>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</si>
  <si>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</si>
  <si>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</si>
  <si>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</si>
  <si>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</si>
  <si>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</si>
  <si>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</si>
  <si>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</si>
  <si>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</si>
  <si>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</si>
  <si>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</si>
  <si>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</si>
  <si>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</si>
  <si>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</si>
  <si>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</si>
  <si>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</si>
  <si>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</si>
  <si>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</si>
  <si>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</si>
  <si>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</si>
  <si>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</si>
  <si>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</si>
  <si>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</si>
  <si>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</si>
  <si>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</si>
  <si>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</si>
  <si>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</si>
  <si>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</si>
  <si>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</si>
  <si>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</si>
  <si>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</si>
  <si>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</si>
  <si>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</si>
  <si>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</si>
  <si>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</si>
  <si>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</si>
  <si>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</si>
  <si>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</si>
  <si>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</si>
  <si>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</si>
  <si>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</si>
  <si>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</si>
  <si>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</si>
  <si>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</si>
  <si>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</si>
  <si>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</si>
  <si>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</si>
  <si>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</si>
  <si>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</si>
  <si>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</si>
  <si>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</si>
  <si>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</si>
  <si>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</si>
  <si>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</si>
  <si>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</si>
  <si>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</si>
  <si>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</si>
  <si>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</si>
  <si>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</si>
  <si>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</si>
  <si>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</si>
  <si>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</si>
  <si>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</si>
  <si>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</si>
  <si>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</si>
  <si>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</si>
  <si>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</si>
  <si>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</si>
  <si>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</si>
  <si>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</si>
  <si>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</si>
  <si>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</si>
  <si>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</si>
  <si>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</si>
  <si>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</si>
  <si>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</si>
  <si>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</si>
  <si>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</si>
  <si>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</si>
  <si>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</si>
  <si>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</si>
  <si>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</si>
  <si>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</si>
  <si>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</si>
  <si>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</si>
  <si>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</si>
  <si>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</si>
  <si>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</si>
  <si>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</si>
  <si>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</si>
  <si>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</si>
  <si>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</si>
  <si>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</si>
  <si>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</si>
  <si>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</si>
  <si>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</si>
  <si>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</si>
  <si>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</si>
  <si>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</si>
  <si>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</si>
  <si>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</si>
  <si>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</si>
  <si>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</si>
  <si>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</si>
  <si>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</si>
  <si>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</si>
  <si>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</si>
  <si>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</si>
  <si>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</si>
  <si>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</si>
  <si>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</si>
  <si>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</si>
  <si>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</si>
  <si>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</si>
  <si>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</si>
  <si>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</si>
  <si>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</si>
  <si>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</si>
  <si>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</si>
  <si>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</si>
  <si>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</si>
  <si>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</si>
  <si>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</si>
  <si>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</si>
  <si>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</si>
  <si>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</si>
  <si>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</si>
  <si>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</si>
  <si>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</si>
  <si>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</si>
  <si>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</si>
  <si>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</si>
  <si>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</si>
  <si>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</si>
  <si>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</si>
  <si>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</si>
  <si>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</si>
  <si>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</si>
  <si>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</si>
  <si>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</si>
  <si>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</si>
  <si>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</si>
  <si>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</si>
  <si>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</si>
  <si>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</si>
  <si>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</si>
  <si>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</si>
  <si>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</si>
  <si>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</si>
  <si>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</si>
  <si>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</si>
  <si>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</si>
  <si>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</si>
  <si>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</si>
  <si>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</si>
  <si>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</si>
  <si>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</si>
  <si>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</si>
  <si>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</si>
  <si>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</si>
  <si>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</si>
  <si>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</si>
  <si>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</si>
  <si>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</si>
  <si>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</si>
  <si>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</si>
  <si>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</si>
  <si>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</si>
  <si>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</si>
  <si>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</si>
  <si>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</si>
  <si>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</si>
  <si>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</si>
  <si>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</si>
  <si>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</si>
  <si>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</si>
  <si>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</si>
  <si>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</si>
  <si>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</si>
  <si>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</si>
  <si>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</si>
  <si>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</si>
  <si>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</si>
  <si>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</si>
  <si>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</si>
  <si>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</si>
  <si>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</si>
  <si>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</si>
  <si>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</si>
  <si>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</si>
  <si>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</si>
  <si>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</si>
  <si>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</si>
  <si>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</si>
  <si>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</si>
  <si>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</si>
  <si>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</si>
  <si>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</si>
  <si>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</si>
  <si>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</si>
  <si>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</si>
  <si>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</si>
  <si>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</si>
  <si>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</si>
  <si>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</si>
  <si>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</si>
  <si>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</si>
  <si>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</si>
  <si>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</si>
  <si>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</si>
  <si>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</si>
  <si>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</si>
  <si>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</si>
  <si>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</si>
  <si>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</si>
  <si>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</si>
  <si>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</si>
  <si>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</si>
  <si>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</si>
  <si>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</si>
  <si>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</si>
  <si>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</si>
  <si>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</si>
  <si>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</si>
  <si>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</si>
  <si>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</si>
  <si>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</si>
  <si>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</si>
  <si>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</si>
  <si>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</si>
  <si>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</si>
  <si>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</si>
  <si>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</si>
  <si>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</si>
  <si>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</si>
  <si>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</si>
  <si>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</si>
  <si>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</si>
  <si>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</si>
  <si>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</si>
  <si>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</si>
  <si>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</si>
  <si>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</si>
  <si>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</si>
  <si>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</si>
  <si>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</si>
  <si>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</si>
  <si>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</si>
  <si>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</si>
  <si>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</si>
  <si>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</si>
  <si>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</si>
  <si>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</si>
  <si>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</si>
  <si>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</si>
  <si>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</si>
  <si>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</si>
  <si>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</si>
  <si>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</si>
  <si>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</si>
  <si>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</si>
  <si>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</si>
  <si>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</si>
  <si>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</si>
  <si>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</si>
  <si>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</si>
  <si>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</si>
  <si>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</si>
  <si>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</si>
  <si>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</si>
  <si>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</si>
  <si>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</si>
  <si>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</si>
  <si>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</si>
  <si>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</si>
  <si>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</si>
  <si>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</si>
  <si>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</si>
  <si>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</si>
  <si>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</si>
  <si>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</si>
  <si>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</si>
  <si>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</si>
  <si>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</si>
  <si>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</si>
  <si>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</si>
  <si>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</si>
  <si>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</si>
  <si>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</si>
  <si>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</si>
  <si>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</si>
  <si>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</si>
  <si>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</si>
  <si>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</si>
  <si>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</si>
  <si>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</si>
  <si>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</si>
  <si>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</si>
  <si>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</si>
  <si>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</si>
  <si>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</si>
  <si>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</si>
  <si>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</si>
  <si>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</si>
  <si>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</si>
  <si>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</si>
  <si>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</si>
  <si>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</si>
  <si>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</si>
  <si>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</si>
  <si>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</si>
  <si>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</si>
  <si>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</si>
  <si>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</si>
  <si>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</si>
  <si>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</si>
  <si>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</si>
  <si>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</si>
  <si>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</si>
  <si>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</si>
  <si>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</si>
  <si>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</si>
  <si>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</si>
  <si>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</si>
  <si>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</si>
  <si>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</si>
  <si>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</si>
  <si>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</si>
  <si>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</si>
  <si>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</si>
  <si>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</si>
  <si>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</si>
  <si>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</si>
  <si>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</si>
  <si>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</si>
  <si>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</si>
  <si>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</si>
  <si>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</si>
  <si>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</si>
  <si>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</si>
  <si>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</si>
  <si>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</si>
  <si>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</si>
  <si>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</si>
  <si>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</si>
  <si>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</si>
  <si>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</si>
  <si>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</si>
  <si>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</si>
  <si>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</si>
  <si>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</si>
  <si>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</si>
  <si>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</si>
  <si>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</si>
  <si>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</si>
  <si>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</si>
  <si>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</si>
  <si>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</si>
  <si>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</si>
  <si>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</si>
  <si>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</si>
  <si>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</si>
  <si>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</si>
  <si>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</si>
  <si>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</si>
  <si>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</si>
  <si>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</si>
  <si>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</si>
  <si>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</si>
  <si>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</si>
  <si>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</si>
  <si>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</si>
  <si>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</si>
  <si>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</si>
  <si>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</si>
  <si>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</si>
  <si>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</si>
  <si>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</si>
  <si>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</si>
  <si>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</si>
  <si>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</si>
  <si>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</si>
  <si>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</si>
  <si>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</si>
  <si>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</si>
  <si>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</si>
  <si>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</si>
  <si>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</si>
  <si>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</si>
  <si>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</si>
  <si>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</si>
  <si>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</si>
  <si>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</si>
  <si>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</si>
  <si>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</si>
  <si>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</si>
  <si>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</si>
  <si>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</si>
  <si>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</si>
  <si>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</si>
  <si>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</si>
  <si>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</si>
  <si>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</si>
  <si>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</si>
  <si>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</si>
  <si>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</si>
  <si>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</si>
  <si>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</si>
  <si>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</si>
  <si>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</si>
  <si>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</si>
  <si>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</si>
  <si>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</si>
  <si>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</si>
  <si>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</si>
  <si>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</si>
  <si>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</si>
  <si>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</si>
  <si>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</si>
  <si>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</si>
  <si>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</si>
  <si>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</si>
  <si>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</si>
  <si>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</si>
  <si>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</si>
  <si>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</si>
  <si>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</si>
  <si>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</si>
  <si>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</si>
  <si>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</si>
  <si>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</si>
  <si>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</si>
  <si>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</si>
  <si>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</si>
  <si>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</si>
  <si>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</si>
  <si>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</si>
  <si>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</si>
  <si>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</si>
  <si>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</si>
  <si>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</si>
  <si>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</si>
  <si>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</si>
  <si>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</si>
  <si>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</si>
  <si>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</si>
  <si>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</si>
  <si>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</si>
  <si>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</si>
  <si>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</si>
  <si>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</si>
  <si>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</si>
  <si>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</si>
  <si>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</si>
  <si>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</si>
  <si>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</si>
  <si>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</si>
  <si>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</si>
  <si>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</si>
  <si>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</si>
  <si>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</si>
  <si>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</si>
  <si>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</si>
  <si>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</si>
  <si>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</si>
  <si>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</si>
  <si>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</si>
  <si>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</si>
  <si>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</si>
  <si>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</si>
  <si>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</si>
  <si>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</si>
  <si>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</si>
  <si>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</si>
  <si>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</si>
  <si>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</si>
  <si>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</si>
  <si>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</si>
  <si>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</si>
  <si>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</si>
  <si>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</si>
  <si>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</si>
  <si>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</si>
  <si>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</si>
  <si>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</si>
  <si>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</si>
  <si>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</si>
  <si>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</si>
  <si>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</si>
  <si>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</si>
  <si>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</si>
  <si>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</si>
  <si>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</si>
  <si>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</si>
  <si>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</si>
  <si>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</si>
  <si>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</si>
  <si>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</si>
  <si>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</si>
  <si>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</si>
  <si>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</si>
  <si>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</si>
  <si>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</si>
  <si>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</si>
  <si>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</si>
  <si>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</si>
  <si>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</si>
  <si>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</si>
  <si>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</si>
  <si>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</si>
  <si>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</si>
  <si>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</si>
  <si>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</si>
  <si>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</si>
  <si>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</si>
  <si>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</si>
  <si>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</si>
  <si>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</si>
  <si>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</si>
  <si>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</si>
  <si>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</si>
  <si>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</si>
  <si>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</si>
  <si>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</si>
  <si>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</si>
  <si>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</si>
  <si>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</si>
  <si>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</si>
  <si>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</si>
  <si>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</si>
  <si>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</si>
  <si>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</si>
  <si>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</si>
  <si>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</si>
  <si>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</si>
  <si>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</si>
  <si>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</si>
  <si>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</si>
  <si>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</si>
  <si>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</si>
  <si>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</si>
  <si>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</si>
  <si>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</si>
  <si>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</si>
  <si>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</si>
  <si>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</si>
  <si>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</si>
  <si>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</si>
  <si>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</si>
  <si>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</si>
  <si>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</si>
  <si>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</si>
  <si>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</si>
  <si>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</si>
  <si>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</si>
  <si>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</si>
  <si>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</si>
  <si>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</si>
  <si>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</si>
  <si>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</si>
  <si>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</si>
  <si>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</si>
  <si>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</si>
  <si>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</si>
  <si>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</si>
  <si>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</si>
  <si>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</si>
  <si>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</si>
  <si>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</si>
  <si>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</si>
  <si>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</si>
  <si>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</si>
  <si>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</si>
  <si>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</si>
  <si>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</si>
  <si>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</si>
  <si>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</si>
  <si>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</si>
  <si>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</si>
  <si>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</si>
  <si>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</si>
  <si>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</si>
  <si>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</si>
  <si>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</si>
  <si>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</si>
  <si>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</si>
  <si>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</si>
  <si>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</si>
  <si>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</si>
  <si>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</si>
  <si>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</si>
  <si>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</si>
  <si>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</si>
  <si>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</si>
  <si>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</si>
  <si>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</si>
  <si>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</si>
  <si>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</si>
  <si>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</si>
  <si>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</si>
  <si>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</si>
  <si>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</si>
  <si>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</si>
  <si>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</si>
  <si>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</si>
  <si>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</si>
  <si>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</si>
  <si>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</si>
  <si>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</si>
  <si>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</si>
  <si>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</si>
  <si>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</si>
  <si>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</si>
  <si>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</si>
  <si>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</si>
  <si>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</si>
  <si>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</si>
  <si>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</si>
  <si>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</si>
  <si>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</si>
  <si>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</si>
  <si>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</si>
  <si>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</si>
  <si>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</si>
  <si>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</si>
  <si>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</si>
  <si>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</si>
  <si>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</si>
  <si>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</si>
  <si>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</si>
  <si>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</si>
  <si>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</si>
  <si>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</si>
  <si>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</si>
  <si>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</si>
  <si>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</si>
  <si>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</si>
  <si>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</si>
  <si>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</si>
  <si>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</si>
  <si>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</si>
  <si>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</si>
  <si>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</si>
  <si>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</si>
  <si>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</si>
  <si>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</si>
  <si>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</si>
  <si>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</si>
  <si>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</si>
  <si>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</si>
  <si>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</si>
  <si>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</si>
  <si>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</si>
  <si>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</si>
  <si>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</si>
  <si>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</si>
  <si>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</si>
  <si>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</si>
  <si>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</si>
  <si>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</si>
  <si>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</si>
  <si>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</si>
  <si>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</si>
  <si>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</si>
  <si>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</si>
  <si>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</si>
  <si>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</si>
  <si>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</si>
  <si>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</si>
  <si>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</si>
  <si>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</si>
  <si>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</si>
  <si>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</si>
  <si>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</si>
  <si>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</si>
  <si>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</si>
  <si>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</si>
  <si>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</si>
  <si>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</si>
  <si>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</si>
  <si>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</si>
  <si>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</si>
  <si>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</si>
  <si>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</si>
  <si>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</si>
  <si>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</si>
  <si>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</si>
  <si>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</si>
  <si>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</si>
  <si>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</si>
  <si>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</si>
  <si>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</si>
  <si>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</si>
  <si>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</si>
  <si>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</si>
  <si>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</si>
  <si>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</si>
  <si>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</si>
  <si>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</si>
  <si>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</si>
  <si>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</si>
  <si>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</si>
  <si>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</si>
  <si>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</si>
  <si>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</si>
  <si>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</si>
  <si>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</si>
  <si>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</si>
  <si>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</si>
  <si>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</si>
  <si>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</si>
  <si>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</si>
  <si>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</si>
  <si>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</si>
  <si>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</si>
  <si>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</si>
  <si>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</si>
  <si>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</si>
  <si>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</si>
  <si>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</si>
  <si>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</si>
  <si>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</si>
  <si>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</si>
  <si>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</si>
  <si>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</si>
  <si>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</si>
  <si>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</si>
  <si>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</si>
  <si>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</si>
  <si>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</si>
  <si>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</si>
  <si>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</si>
  <si>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</si>
  <si>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</si>
  <si>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</si>
  <si>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</si>
  <si>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</si>
  <si>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</si>
  <si>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</si>
  <si>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</si>
  <si>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</si>
  <si>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</si>
  <si>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</si>
  <si>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</si>
  <si>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</si>
  <si>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</si>
  <si>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</si>
  <si>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</si>
  <si>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</si>
  <si>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</si>
  <si>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</si>
  <si>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</si>
  <si>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</si>
  <si>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</si>
  <si>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</si>
  <si>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</si>
  <si>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</si>
  <si>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</si>
  <si>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</si>
  <si>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</si>
  <si>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</si>
  <si>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</si>
  <si>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</si>
  <si>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</si>
  <si>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</si>
  <si>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</si>
  <si>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</si>
  <si>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</si>
  <si>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</si>
  <si>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</si>
  <si>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</si>
  <si>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</si>
  <si>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</si>
  <si>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</si>
  <si>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</si>
  <si>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</si>
  <si>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</si>
  <si>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</si>
  <si>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</si>
  <si>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</si>
  <si>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</si>
  <si>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</si>
  <si>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</si>
  <si>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</si>
  <si>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</si>
  <si>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</si>
  <si>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</si>
  <si>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</si>
  <si>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</si>
  <si>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</si>
  <si>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</si>
  <si>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</si>
  <si>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</si>
  <si>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</si>
  <si>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</si>
  <si>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</si>
  <si>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</si>
  <si>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</si>
  <si>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</si>
  <si>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</si>
  <si>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</si>
  <si>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</si>
  <si>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</si>
  <si>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</si>
  <si>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</si>
  <si>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</si>
  <si>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</si>
  <si>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</si>
  <si>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</si>
  <si>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</si>
  <si>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</si>
  <si>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</si>
  <si>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</si>
  <si>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</si>
  <si>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</si>
  <si>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</si>
  <si>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</si>
  <si>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</si>
  <si>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</si>
  <si>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</si>
  <si>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</si>
  <si>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</si>
  <si>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</si>
  <si>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</si>
  <si>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</si>
  <si>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</si>
  <si>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</si>
  <si>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</si>
  <si>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</si>
  <si>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</si>
  <si>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</si>
  <si>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</si>
  <si>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</si>
  <si>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</si>
  <si>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</si>
  <si>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</si>
  <si>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</si>
  <si>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</si>
  <si>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</si>
  <si>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</si>
  <si>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</si>
  <si>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</si>
  <si>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</si>
  <si>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</si>
  <si>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</si>
  <si>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</si>
  <si>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</si>
  <si>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</si>
  <si>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</si>
  <si>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</si>
  <si>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</si>
  <si>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</si>
  <si>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</si>
  <si>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</si>
  <si>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</si>
  <si>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</si>
  <si>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</si>
  <si>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</si>
  <si>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</si>
  <si>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</si>
  <si>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</si>
  <si>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</si>
  <si>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</si>
  <si>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</si>
  <si>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</si>
  <si>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</si>
  <si>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</si>
  <si>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</si>
  <si>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</si>
  <si>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</si>
  <si>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</si>
  <si>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</si>
  <si>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</si>
  <si>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</si>
  <si>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</si>
  <si>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</si>
  <si>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</si>
  <si>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</si>
  <si>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</si>
  <si>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</si>
  <si>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</si>
  <si>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</si>
  <si>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</si>
  <si>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</si>
  <si>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</si>
  <si>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</si>
  <si>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</si>
  <si>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</si>
  <si>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</si>
  <si>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</si>
  <si>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</si>
  <si>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</si>
  <si>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</si>
  <si>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</si>
  <si>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</si>
  <si>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</si>
  <si>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</si>
  <si>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</si>
  <si>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</si>
  <si>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</si>
  <si>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</si>
  <si>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</si>
  <si>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</si>
  <si>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</si>
  <si>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</si>
  <si>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</si>
  <si>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</si>
  <si>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</si>
  <si>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</si>
  <si>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</si>
  <si>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</si>
  <si>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</si>
  <si>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</si>
  <si>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</si>
  <si>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</si>
  <si>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</si>
  <si>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</si>
  <si>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</si>
  <si>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</si>
  <si>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</si>
  <si>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</si>
  <si>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</si>
  <si>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</si>
  <si>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</si>
  <si>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</si>
  <si>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</si>
  <si>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</si>
  <si>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</si>
  <si>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</si>
  <si>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</si>
  <si>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</si>
  <si>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</si>
  <si>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</si>
  <si>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</si>
  <si>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</si>
  <si>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</si>
  <si>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</si>
  <si>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</si>
  <si>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</si>
  <si>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</si>
  <si>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</si>
  <si>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</si>
  <si>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</si>
  <si>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</si>
  <si>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</si>
  <si>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</si>
  <si>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</si>
  <si>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</si>
  <si>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</si>
  <si>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</si>
  <si>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</si>
  <si>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</si>
  <si>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</si>
  <si>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</si>
  <si>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</si>
  <si>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</si>
  <si>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</si>
  <si>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</si>
  <si>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</si>
  <si>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</si>
  <si>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</si>
  <si>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</si>
  <si>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</si>
  <si>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</si>
  <si>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</si>
  <si>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</si>
  <si>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</si>
  <si>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</si>
  <si>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</si>
  <si>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</si>
  <si>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</si>
  <si>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</si>
  <si>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</si>
  <si>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</si>
  <si>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</si>
  <si>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</si>
  <si>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</si>
  <si>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</si>
  <si>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</si>
  <si>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</si>
  <si>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</si>
  <si>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</si>
  <si>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</si>
  <si>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</si>
  <si>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</si>
  <si>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</si>
  <si>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</si>
  <si>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</si>
  <si>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</si>
  <si>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</si>
  <si>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</si>
  <si>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</si>
  <si>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</si>
  <si>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</si>
  <si>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</si>
  <si>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</si>
  <si>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</si>
  <si>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</si>
  <si>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</si>
  <si>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</si>
  <si>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</si>
  <si>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</si>
  <si>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</si>
  <si>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</si>
  <si>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</si>
  <si>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</si>
  <si>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</si>
  <si>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</si>
  <si>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</si>
  <si>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</si>
  <si>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</si>
  <si>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</si>
  <si>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</si>
  <si>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</si>
  <si>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</si>
  <si>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</si>
  <si>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</si>
  <si>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</si>
  <si>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</si>
  <si>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</si>
  <si>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</si>
  <si>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</si>
  <si>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</si>
  <si>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</si>
  <si>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</si>
  <si>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</si>
  <si>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</si>
  <si>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</si>
  <si>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</si>
  <si>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</si>
  <si>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</si>
  <si>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</si>
  <si>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</si>
  <si>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</si>
  <si>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</si>
  <si>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</si>
  <si>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</si>
  <si>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</si>
  <si>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</si>
  <si>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</si>
  <si>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</si>
  <si>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</si>
  <si>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</si>
  <si>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</si>
  <si>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</si>
  <si>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</si>
  <si>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</si>
  <si>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</si>
  <si>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</si>
  <si>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</si>
  <si>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</si>
  <si>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</si>
  <si>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</si>
  <si>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</si>
  <si>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</si>
  <si>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</si>
  <si>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</si>
  <si>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</si>
  <si>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</si>
  <si>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</si>
  <si>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</si>
  <si>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</si>
  <si>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</si>
  <si>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</si>
  <si>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</si>
  <si>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</si>
  <si>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</si>
  <si>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</si>
  <si>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</si>
  <si>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</si>
  <si>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</si>
  <si>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</si>
  <si>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</si>
  <si>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</si>
  <si>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</si>
  <si>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</si>
  <si>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</si>
  <si>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</si>
  <si>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</si>
  <si>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</si>
  <si>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</si>
  <si>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</si>
  <si>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</si>
  <si>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</si>
  <si>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</si>
  <si>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</si>
  <si>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</si>
  <si>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</si>
  <si>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</si>
  <si>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</si>
  <si>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</si>
  <si>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</si>
  <si>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</si>
  <si>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</si>
  <si>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</si>
  <si>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</si>
  <si>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</si>
  <si>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</si>
  <si>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</si>
  <si>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</si>
  <si>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</si>
  <si>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</si>
  <si>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</si>
  <si>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</si>
  <si>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</si>
  <si>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</si>
  <si>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</si>
  <si>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</si>
  <si>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</si>
  <si>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</si>
  <si>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</si>
  <si>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</si>
  <si>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</si>
  <si>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</si>
  <si>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</si>
  <si>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</si>
  <si>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</si>
  <si>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</si>
  <si>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</si>
  <si>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</si>
  <si>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</si>
  <si>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</si>
  <si>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</si>
  <si>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</si>
  <si>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</si>
  <si>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</si>
  <si>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</si>
  <si>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</si>
  <si>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</si>
  <si>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</si>
  <si>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</si>
  <si>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</si>
  <si>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</si>
  <si>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</si>
  <si>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</si>
  <si>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</si>
  <si>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</si>
  <si>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</si>
  <si>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</si>
  <si>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</si>
  <si>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</si>
  <si>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</si>
  <si>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</si>
  <si>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</si>
  <si>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</si>
  <si>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</si>
  <si>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</si>
  <si>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</si>
  <si>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</si>
  <si>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</si>
  <si>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</si>
  <si>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</si>
  <si>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</si>
  <si>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</si>
  <si>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</si>
  <si>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</si>
  <si>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</si>
  <si>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</si>
  <si>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</si>
  <si>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</si>
  <si>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</si>
  <si>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</si>
  <si>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</si>
  <si>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</si>
  <si>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</si>
  <si>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</si>
  <si>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</si>
  <si>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</si>
  <si>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</si>
  <si>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</si>
  <si>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</si>
  <si>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</si>
  <si>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</si>
  <si>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</si>
  <si>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</si>
  <si>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</si>
  <si>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</si>
  <si>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</si>
  <si>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</si>
  <si>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</si>
  <si>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</si>
  <si>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</si>
  <si>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</si>
  <si>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</si>
  <si>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</si>
  <si>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</si>
  <si>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</si>
  <si>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</si>
  <si>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</si>
  <si>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</si>
  <si>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</si>
  <si>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</si>
  <si>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</si>
  <si>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</si>
  <si>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</si>
  <si>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</si>
  <si>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</si>
  <si>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</si>
  <si>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</si>
  <si>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</si>
  <si>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</si>
  <si>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</si>
  <si>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</si>
  <si>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</si>
  <si>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</si>
  <si>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</si>
  <si>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</si>
  <si>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</si>
  <si>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</si>
  <si>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</si>
  <si>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</si>
  <si>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</si>
  <si>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</si>
  <si>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</si>
  <si>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</si>
  <si>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</si>
  <si>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</si>
  <si>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</si>
  <si>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</si>
  <si>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</si>
  <si>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</si>
  <si>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</si>
  <si>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</si>
  <si>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</si>
  <si>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</si>
  <si>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</si>
  <si>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</si>
  <si>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</si>
  <si>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</si>
  <si>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</si>
  <si>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</si>
  <si>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</si>
  <si>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</si>
  <si>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</si>
  <si>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</si>
  <si>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</si>
  <si>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</si>
  <si>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</si>
  <si>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</si>
  <si>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</si>
  <si>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</si>
  <si>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</si>
  <si>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</si>
  <si>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</si>
  <si>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</si>
  <si>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</si>
  <si>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</si>
  <si>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</si>
  <si>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</si>
  <si>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</si>
  <si>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</si>
  <si>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</si>
  <si>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</si>
  <si>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</si>
  <si>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</si>
  <si>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</si>
  <si>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</si>
  <si>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</si>
  <si>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</si>
  <si>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</si>
  <si>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</si>
  <si>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</si>
  <si>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</si>
  <si>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</si>
  <si>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</si>
  <si>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</si>
  <si>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</si>
  <si>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</si>
  <si>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</si>
  <si>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</si>
  <si>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</si>
  <si>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</si>
  <si>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</si>
  <si>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</si>
  <si>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</si>
  <si>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</si>
  <si>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</si>
  <si>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</si>
  <si>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</si>
  <si>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</si>
  <si>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</si>
  <si>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</si>
  <si>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</si>
  <si>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</si>
  <si>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</si>
  <si>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</si>
  <si>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</si>
  <si>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</si>
  <si>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</si>
  <si>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</si>
  <si>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</si>
  <si>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</si>
  <si>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</si>
  <si>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</si>
  <si>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</si>
  <si>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</si>
  <si>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</si>
  <si>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</si>
  <si>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</si>
  <si>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</si>
  <si>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</si>
  <si>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</si>
  <si>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</si>
  <si>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</si>
  <si>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</si>
  <si>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</si>
  <si>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</si>
  <si>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</si>
  <si>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</si>
  <si>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</si>
  <si>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</si>
  <si>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</si>
  <si>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</si>
  <si>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</si>
  <si>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</si>
  <si>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</si>
  <si>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</si>
  <si>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</si>
  <si>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</si>
  <si>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</si>
  <si>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</si>
  <si>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</si>
  <si>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</si>
  <si>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</si>
  <si>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</si>
  <si>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</si>
  <si>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</si>
  <si>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</si>
  <si>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</si>
  <si>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</si>
  <si>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</si>
  <si>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</si>
  <si>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</si>
  <si>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</si>
  <si>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</si>
  <si>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</si>
  <si>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</si>
  <si>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</si>
  <si>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</si>
  <si>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</si>
  <si>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</si>
  <si>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</si>
  <si>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</si>
  <si>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</si>
  <si>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</si>
  <si>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</si>
  <si>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</si>
  <si>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</si>
  <si>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</si>
  <si>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</si>
  <si>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</si>
  <si>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</si>
  <si>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</si>
  <si>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</si>
  <si>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</si>
  <si>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</si>
  <si>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</si>
  <si>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</si>
  <si>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</si>
  <si>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</si>
  <si>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</si>
  <si>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</si>
  <si>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</si>
  <si>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</si>
  <si>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</si>
  <si>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</si>
  <si>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</si>
  <si>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</si>
  <si>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</si>
  <si>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</si>
  <si>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</si>
  <si>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</si>
  <si>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</si>
  <si>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</si>
  <si>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</si>
  <si>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</si>
  <si>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</si>
  <si>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</si>
  <si>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</si>
  <si>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</si>
  <si>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</si>
  <si>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</si>
  <si>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</si>
  <si>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</si>
  <si>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</si>
  <si>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</si>
  <si>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</si>
  <si>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</si>
  <si>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</si>
  <si>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</si>
  <si>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</si>
  <si>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</si>
  <si>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</si>
  <si>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</si>
  <si>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</si>
  <si>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</si>
  <si>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</si>
  <si>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</si>
  <si>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</si>
  <si>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</si>
  <si>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</si>
  <si>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</si>
  <si>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</si>
  <si>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</si>
  <si>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</si>
  <si>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</si>
  <si>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</si>
  <si>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</si>
  <si>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</si>
  <si>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</si>
  <si>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</si>
  <si>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</si>
  <si>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</si>
  <si>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</si>
  <si>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</si>
  <si>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</si>
  <si>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</si>
  <si>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</si>
  <si>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</si>
  <si>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</si>
  <si>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</si>
  <si>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</si>
  <si>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</si>
  <si>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</si>
  <si>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</si>
  <si>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</si>
  <si>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</si>
  <si>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</si>
  <si>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</si>
  <si>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</si>
  <si>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</si>
  <si>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</si>
  <si>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</si>
  <si>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</si>
  <si>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</si>
  <si>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</si>
  <si>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</si>
  <si>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</si>
  <si>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</si>
  <si>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</si>
  <si>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</si>
  <si>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</si>
  <si>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</si>
  <si>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</si>
  <si>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</si>
  <si>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</si>
  <si>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</si>
  <si>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</si>
  <si>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</si>
  <si>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</si>
  <si>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</si>
  <si>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</si>
  <si>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</si>
  <si>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</si>
  <si>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</si>
  <si>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</si>
  <si>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</si>
  <si>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</si>
  <si>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</si>
  <si>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</si>
  <si>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</si>
  <si>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</si>
  <si>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</si>
  <si>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</si>
  <si>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</si>
  <si>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</si>
  <si>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</si>
  <si>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</si>
  <si>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</si>
  <si>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</si>
  <si>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</si>
  <si>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</si>
  <si>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</si>
  <si>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</si>
  <si>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</si>
  <si>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</si>
  <si>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</si>
  <si>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</si>
  <si>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</si>
  <si>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</si>
  <si>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</si>
  <si>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</si>
  <si>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</si>
  <si>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</si>
  <si>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</si>
  <si>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</si>
  <si>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</si>
  <si>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</si>
  <si>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</si>
  <si>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</si>
  <si>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</si>
  <si>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</si>
  <si>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</si>
  <si>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</si>
  <si>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</si>
  <si>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</si>
  <si>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</si>
  <si>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</si>
  <si>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</si>
  <si>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</si>
  <si>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</si>
  <si>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</si>
  <si>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</si>
  <si>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</si>
  <si>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</si>
  <si>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</si>
  <si>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</si>
  <si>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</si>
  <si>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</si>
  <si>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</si>
  <si>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</si>
  <si>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</si>
  <si>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</si>
  <si>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</si>
  <si>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</si>
  <si>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</si>
  <si>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</si>
  <si>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</si>
  <si>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</si>
  <si>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</si>
  <si>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</si>
  <si>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</si>
  <si>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</si>
  <si>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</si>
  <si>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</si>
  <si>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</si>
  <si>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</si>
  <si>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</si>
  <si>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</si>
  <si>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</si>
  <si>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</si>
  <si>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</si>
  <si>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</si>
  <si>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</si>
  <si>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</si>
  <si>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</si>
  <si>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</si>
  <si>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</si>
  <si>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</si>
  <si>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</si>
  <si>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</si>
  <si>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</si>
  <si>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</si>
  <si>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</si>
  <si>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</si>
  <si>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</si>
  <si>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</si>
  <si>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</si>
  <si>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</si>
  <si>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</si>
  <si>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</si>
  <si>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</si>
  <si>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</si>
  <si>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</si>
  <si>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</si>
  <si>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</si>
  <si>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</si>
  <si>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</si>
  <si>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</si>
  <si>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</si>
  <si>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</si>
  <si>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</si>
  <si>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</si>
  <si>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</si>
  <si>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</si>
  <si>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</si>
  <si>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</si>
  <si>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</si>
  <si>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</si>
  <si>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</si>
  <si>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</si>
  <si>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</si>
  <si>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</si>
  <si>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</si>
  <si>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</si>
  <si>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</si>
  <si>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</si>
  <si>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</si>
  <si>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</si>
  <si>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</si>
  <si>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</si>
  <si>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</si>
  <si>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</si>
  <si>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</si>
  <si>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</si>
  <si>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</si>
  <si>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</si>
  <si>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</si>
  <si>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</si>
  <si>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</si>
  <si>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</si>
  <si>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</si>
  <si>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</si>
  <si>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</si>
  <si>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</si>
  <si>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</si>
  <si>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</si>
  <si>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</si>
  <si>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</si>
  <si>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</si>
  <si>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</si>
  <si>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</si>
  <si>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</si>
  <si>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</si>
  <si>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</si>
  <si>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</si>
  <si>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</si>
  <si>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</si>
  <si>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</si>
  <si>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</si>
  <si>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</si>
  <si>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</si>
  <si>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</si>
  <si>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</si>
  <si>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</si>
  <si>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</si>
  <si>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</si>
  <si>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</si>
  <si>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</si>
  <si>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</si>
  <si>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</si>
  <si>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</si>
  <si>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</si>
  <si>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</si>
  <si>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</si>
  <si>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</si>
  <si>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</si>
  <si>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</si>
  <si>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</si>
  <si>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</si>
  <si>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</si>
  <si>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</si>
  <si>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</si>
  <si>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</si>
  <si>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</si>
  <si>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</si>
  <si>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</si>
  <si>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</si>
  <si>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</si>
  <si>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</si>
  <si>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</si>
  <si>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</si>
  <si>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</si>
  <si>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</si>
  <si>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</si>
  <si>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</si>
  <si>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</si>
  <si>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</si>
  <si>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</si>
  <si>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</si>
  <si>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</si>
  <si>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</si>
  <si>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</si>
  <si>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</si>
  <si>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</si>
  <si>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</si>
  <si>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</si>
  <si>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</si>
  <si>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</si>
  <si>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</si>
  <si>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</si>
  <si>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</si>
  <si>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</si>
  <si>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</si>
  <si>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</si>
  <si>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</si>
  <si>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</si>
  <si>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</si>
  <si>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</si>
  <si>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</si>
  <si>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</si>
  <si>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</si>
  <si>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</si>
  <si>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</si>
  <si>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</si>
  <si>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</si>
  <si>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</si>
  <si>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</si>
  <si>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</si>
  <si>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</si>
  <si>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</si>
  <si>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</si>
  <si>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</si>
  <si>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</si>
  <si>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</si>
  <si>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</si>
  <si>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</si>
  <si>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</si>
  <si>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</si>
  <si>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</si>
  <si>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</si>
  <si>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</si>
  <si>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</si>
  <si>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</si>
  <si>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</si>
  <si>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</si>
  <si>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</si>
  <si>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</si>
  <si>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</si>
  <si>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</si>
  <si>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</si>
  <si>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</si>
  <si>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</si>
  <si>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</si>
  <si>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</si>
  <si>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</si>
  <si>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</si>
  <si>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</si>
  <si>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</si>
  <si>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</si>
  <si>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</si>
  <si>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</si>
  <si>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</si>
  <si>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</si>
  <si>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</si>
  <si>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</si>
  <si>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</si>
  <si>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</si>
  <si>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</si>
  <si>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</si>
  <si>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</si>
  <si>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</si>
  <si>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</si>
  <si>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</si>
  <si>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</si>
  <si>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</si>
  <si>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</si>
  <si>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</si>
  <si>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</si>
  <si>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</si>
  <si>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</si>
  <si>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</si>
  <si>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</si>
  <si>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</si>
  <si>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</si>
  <si>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</si>
  <si>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</si>
  <si>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</si>
  <si>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</si>
  <si>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</si>
  <si>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</si>
  <si>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</si>
  <si>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</si>
  <si>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</si>
  <si>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</si>
  <si>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</si>
  <si>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</si>
  <si>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</si>
  <si>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</si>
  <si>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</si>
  <si>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</si>
  <si>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</si>
  <si>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</si>
  <si>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</si>
  <si>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</si>
  <si>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</si>
  <si>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</si>
  <si>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</si>
  <si>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</si>
  <si>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</si>
  <si>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</si>
  <si>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</si>
  <si>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</si>
  <si>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</si>
  <si>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</si>
  <si>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</si>
  <si>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</si>
  <si>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</si>
  <si>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</si>
  <si>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</si>
  <si>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</si>
  <si>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</si>
  <si>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</si>
  <si>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</si>
  <si>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</si>
  <si>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</si>
  <si>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</si>
  <si>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</si>
  <si>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</si>
  <si>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</si>
  <si>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</si>
  <si>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</si>
  <si>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</si>
  <si>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</si>
  <si>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</si>
  <si>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</si>
  <si>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</si>
  <si>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</si>
  <si>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</si>
  <si>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</si>
  <si>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</si>
  <si>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</si>
  <si>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</si>
  <si>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</si>
  <si>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</si>
  <si>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</si>
  <si>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</si>
  <si>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</si>
  <si>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</si>
  <si>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</si>
  <si>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</si>
  <si>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</si>
  <si>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</si>
  <si>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</si>
  <si>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</si>
  <si>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</si>
  <si>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</si>
  <si>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</si>
  <si>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</si>
  <si>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</si>
  <si>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</si>
  <si>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</si>
  <si>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</si>
  <si>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</si>
  <si>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</si>
  <si>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</si>
  <si>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</si>
  <si>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</si>
  <si>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</si>
  <si>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</si>
  <si>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</si>
  <si>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</si>
  <si>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</si>
  <si>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</si>
  <si>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</si>
  <si>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</si>
  <si>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</si>
  <si>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</si>
  <si>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</si>
  <si>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</si>
  <si>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</si>
  <si>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</si>
  <si>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</si>
  <si>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</si>
  <si>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</si>
  <si>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</si>
  <si>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</si>
  <si>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</si>
  <si>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</si>
  <si>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</si>
  <si>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</si>
  <si>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</si>
  <si>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</si>
  <si>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</si>
  <si>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</si>
  <si>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</si>
  <si>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</si>
  <si>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</si>
  <si>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</si>
  <si>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</si>
  <si>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</si>
  <si>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</si>
  <si>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</si>
  <si>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</si>
  <si>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</si>
  <si>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</si>
  <si>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</si>
  <si>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</si>
  <si>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</si>
  <si>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</si>
  <si>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</si>
  <si>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</si>
  <si>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</si>
  <si>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</si>
  <si>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</si>
  <si>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</si>
  <si>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</si>
  <si>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</si>
  <si>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</si>
  <si>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</si>
  <si>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</si>
  <si>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</si>
  <si>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</si>
  <si>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</si>
  <si>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</si>
  <si>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</si>
  <si>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</si>
  <si>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</si>
  <si>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</si>
  <si>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</si>
  <si>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</si>
  <si>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</si>
  <si>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</si>
  <si>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</si>
  <si>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</si>
  <si>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</si>
  <si>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</si>
  <si>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</si>
  <si>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</si>
  <si>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</si>
  <si>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</si>
  <si>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</si>
  <si>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</si>
  <si>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</si>
  <si>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</si>
  <si>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</si>
  <si>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</si>
  <si>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</si>
  <si>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</si>
  <si>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</si>
  <si>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</si>
  <si>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</si>
  <si>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</si>
  <si>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</si>
  <si>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</si>
  <si>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</si>
  <si>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</si>
  <si>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</si>
  <si>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</si>
  <si>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</si>
  <si>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</si>
  <si>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</si>
  <si>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</si>
  <si>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</si>
  <si>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</si>
  <si>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</si>
  <si>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</si>
  <si>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</si>
  <si>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</si>
  <si>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</si>
  <si>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</si>
  <si>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</si>
  <si>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</si>
  <si>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</si>
  <si>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</si>
  <si>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</si>
  <si>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</si>
  <si>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</si>
  <si>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</si>
  <si>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</si>
  <si>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</si>
  <si>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</si>
  <si>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</si>
  <si>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</si>
  <si>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</si>
  <si>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</si>
  <si>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</si>
  <si>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</si>
  <si>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</si>
  <si>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</si>
  <si>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</si>
  <si>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</si>
  <si>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</si>
  <si>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</si>
  <si>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</si>
  <si>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</si>
  <si>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</si>
  <si>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</si>
  <si>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</si>
  <si>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</si>
  <si>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</si>
  <si>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</si>
  <si>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</si>
  <si>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</si>
  <si>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</si>
  <si>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</si>
  <si>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</si>
  <si>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</si>
  <si>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</si>
  <si>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</si>
  <si>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</si>
  <si>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</si>
  <si>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</si>
  <si>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</si>
  <si>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</si>
  <si>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</si>
  <si>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</si>
  <si>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</si>
  <si>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</si>
  <si>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</si>
  <si>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</si>
  <si>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</si>
  <si>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</si>
  <si>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</si>
  <si>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</si>
  <si>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</si>
  <si>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</si>
  <si>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</si>
  <si>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</si>
  <si>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</si>
  <si>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</si>
  <si>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</si>
  <si>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</si>
  <si>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</si>
  <si>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</si>
  <si>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</si>
  <si>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</si>
  <si>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</si>
  <si>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</si>
  <si>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</si>
  <si>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</si>
  <si>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</si>
  <si>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</si>
  <si>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</si>
  <si>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</si>
  <si>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</si>
  <si>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</si>
  <si>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</si>
  <si>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</si>
  <si>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</si>
  <si>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</si>
  <si>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</si>
  <si>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</si>
  <si>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</si>
  <si>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</si>
  <si>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</si>
  <si>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</si>
  <si>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</si>
  <si>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</si>
  <si>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</si>
  <si>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</si>
  <si>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</si>
  <si>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</si>
  <si>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</si>
  <si>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</si>
  <si>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</si>
  <si>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</si>
  <si>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</si>
  <si>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</si>
  <si>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</si>
  <si>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</si>
  <si>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</si>
  <si>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</si>
  <si>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</si>
  <si>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</si>
  <si>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</si>
  <si>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</si>
  <si>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</si>
  <si>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</si>
  <si>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</si>
  <si>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</si>
  <si>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</si>
  <si>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</si>
  <si>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</si>
  <si>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</si>
  <si>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</si>
  <si>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</si>
  <si>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</si>
  <si>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</si>
  <si>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</si>
  <si>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</si>
  <si>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</si>
  <si>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</si>
  <si>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</si>
  <si>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</si>
  <si>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</si>
  <si>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</si>
  <si>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</si>
  <si>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</si>
  <si>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</si>
  <si>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</si>
  <si>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</si>
  <si>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</si>
  <si>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</si>
  <si>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</si>
  <si>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</si>
  <si>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</si>
  <si>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</si>
  <si>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</si>
  <si>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</si>
  <si>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</si>
  <si>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</si>
  <si>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</si>
  <si>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</si>
  <si>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</si>
  <si>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</si>
  <si>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</si>
  <si>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</si>
  <si>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</si>
  <si>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</si>
  <si>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</si>
  <si>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</si>
  <si>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</si>
  <si>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</si>
  <si>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</si>
  <si>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</si>
  <si>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</si>
  <si>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</si>
  <si>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</si>
  <si>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</si>
  <si>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</si>
  <si>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</si>
  <si>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</si>
  <si>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</si>
  <si>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</si>
  <si>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</si>
  <si>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</si>
  <si>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</si>
  <si>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</si>
  <si>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</si>
  <si>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</si>
  <si>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</si>
  <si>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</si>
  <si>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</si>
  <si>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</si>
  <si>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</si>
  <si>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</si>
  <si>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</si>
  <si>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</si>
  <si>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</si>
  <si>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</si>
  <si>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</si>
  <si>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</si>
  <si>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</si>
  <si>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</si>
  <si>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</si>
  <si>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</si>
  <si>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</si>
  <si>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</si>
  <si>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</si>
  <si>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</si>
  <si>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</si>
  <si>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</si>
  <si>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</si>
  <si>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</si>
  <si>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</si>
  <si>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</si>
  <si>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</si>
  <si>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</si>
  <si>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</si>
  <si>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</si>
  <si>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</si>
  <si>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</si>
  <si>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</si>
  <si>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</si>
  <si>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</si>
  <si>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</si>
  <si>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</si>
  <si>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</si>
  <si>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</si>
  <si>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</si>
  <si>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</si>
  <si>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</si>
  <si>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</si>
  <si>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</si>
  <si>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</si>
  <si>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</si>
  <si>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</si>
  <si>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</si>
  <si>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</si>
  <si>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</si>
  <si>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</si>
  <si>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</si>
  <si>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</si>
  <si>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</si>
  <si>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</si>
  <si>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</si>
  <si>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</si>
  <si>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</si>
  <si>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</si>
  <si>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</si>
  <si>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</si>
  <si>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</si>
  <si>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</si>
  <si>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</si>
  <si>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</si>
  <si>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</si>
  <si>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</si>
  <si>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</si>
  <si>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</si>
  <si>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</si>
  <si>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</si>
  <si>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</si>
  <si>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</si>
  <si>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</si>
  <si>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</si>
  <si>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</si>
  <si>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</si>
  <si>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</si>
  <si>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</si>
  <si>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</si>
  <si>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</si>
  <si>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</si>
  <si>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</si>
  <si>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</si>
  <si>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</si>
  <si>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</si>
  <si>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</si>
  <si>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</si>
  <si>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</si>
  <si>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</si>
  <si>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</si>
  <si>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</si>
  <si>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</si>
  <si>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</si>
  <si>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</si>
  <si>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</si>
  <si>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</si>
  <si>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</si>
  <si>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</si>
  <si>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</si>
  <si>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</si>
  <si>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</si>
  <si>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</si>
  <si>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</si>
  <si>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</si>
  <si>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</si>
  <si>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</si>
  <si>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</si>
  <si>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</si>
  <si>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</si>
  <si>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</si>
  <si>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</si>
  <si>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</si>
  <si>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</si>
  <si>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</si>
  <si>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</si>
  <si>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</si>
  <si>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</si>
  <si>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</si>
  <si>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</si>
  <si>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</si>
  <si>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</si>
  <si>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</si>
  <si>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</si>
  <si>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</si>
  <si>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</si>
  <si>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</si>
  <si>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</si>
  <si>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</si>
  <si>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</si>
  <si>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</si>
  <si>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</si>
  <si>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</si>
  <si>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</si>
  <si>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</si>
  <si>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</si>
  <si>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</si>
  <si>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</si>
  <si>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</si>
  <si>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</si>
  <si>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</si>
  <si>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</si>
  <si>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</si>
  <si>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</si>
  <si>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</si>
  <si>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</si>
  <si>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</si>
  <si>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</si>
  <si>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</si>
  <si>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</si>
  <si>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</si>
  <si>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</si>
  <si>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</si>
  <si>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</si>
  <si>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</si>
  <si>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</si>
  <si>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</si>
  <si>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</si>
  <si>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</si>
  <si>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</si>
  <si>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</si>
  <si>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</si>
  <si>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</si>
  <si>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</si>
  <si>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</si>
  <si>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</si>
  <si>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</si>
  <si>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</si>
  <si>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</si>
  <si>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</si>
  <si>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</si>
  <si>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</si>
  <si>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</si>
  <si>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</si>
  <si>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</si>
  <si>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</si>
  <si>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</si>
  <si>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</si>
  <si>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</si>
  <si>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</si>
  <si>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</si>
  <si>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</si>
  <si>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</si>
  <si>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</si>
  <si>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</si>
  <si>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</si>
  <si>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</si>
  <si>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</si>
  <si>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</si>
  <si>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</si>
  <si>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</si>
  <si>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</si>
  <si>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</si>
  <si>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</si>
  <si>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</si>
  <si>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</si>
  <si>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</si>
  <si>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</si>
  <si>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</si>
  <si>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</si>
  <si>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</si>
  <si>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</si>
  <si>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</si>
  <si>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</si>
  <si>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</si>
  <si>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</si>
  <si>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</si>
  <si>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</si>
  <si>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</si>
  <si>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</si>
  <si>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</si>
  <si>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</si>
  <si>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</si>
  <si>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</si>
  <si>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</si>
  <si>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</si>
  <si>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</si>
  <si>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</si>
  <si>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</si>
  <si>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</si>
  <si>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</si>
  <si>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</si>
  <si>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</si>
  <si>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</si>
  <si>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</si>
  <si>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</si>
  <si>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</si>
  <si>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</si>
  <si>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</si>
  <si>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</si>
  <si>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</si>
  <si>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</si>
  <si>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</si>
  <si>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</si>
  <si>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</si>
  <si>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</si>
  <si>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</si>
  <si>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</si>
  <si>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</si>
  <si>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</si>
  <si>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</si>
  <si>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</si>
  <si>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</si>
  <si>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</si>
  <si>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</si>
  <si>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</si>
  <si>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</si>
  <si>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</si>
  <si>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</si>
  <si>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</si>
  <si>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</si>
  <si>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</si>
  <si>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</si>
  <si>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</si>
  <si>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</si>
  <si>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</si>
  <si>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</si>
  <si>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</si>
  <si>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</si>
  <si>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</si>
  <si>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</si>
  <si>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</si>
  <si>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</si>
  <si>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</si>
  <si>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</si>
  <si>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</si>
  <si>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</si>
  <si>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</si>
  <si>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</si>
  <si>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</si>
  <si>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</si>
  <si>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</si>
  <si>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</si>
  <si>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</si>
  <si>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</si>
  <si>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</si>
  <si>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</si>
  <si>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</si>
  <si>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</si>
  <si>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</si>
  <si>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</si>
  <si>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</si>
  <si>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</si>
  <si>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</si>
  <si>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</si>
  <si>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</si>
  <si>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</si>
  <si>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</si>
  <si>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</si>
  <si>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</si>
  <si>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</si>
  <si>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</si>
  <si>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</si>
  <si>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</si>
  <si>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</si>
  <si>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</si>
  <si>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</si>
  <si>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</si>
  <si>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</si>
  <si>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</si>
  <si>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</si>
  <si>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</si>
  <si>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</si>
  <si>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</si>
  <si>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</si>
  <si>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</si>
  <si>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</si>
  <si>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</si>
  <si>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</si>
  <si>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</si>
  <si>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</si>
  <si>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</si>
  <si>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</si>
  <si>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</si>
  <si>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</si>
  <si>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</si>
  <si>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</si>
  <si>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</si>
  <si>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</si>
  <si>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</si>
  <si>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</si>
  <si>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</si>
  <si>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</si>
  <si>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</si>
  <si>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</si>
  <si>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</si>
  <si>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</si>
  <si>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</si>
  <si>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</si>
  <si>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</si>
  <si>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</si>
  <si>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</si>
  <si>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</si>
  <si>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</si>
  <si>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</si>
  <si>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</si>
  <si>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</si>
  <si>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</si>
  <si>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</si>
  <si>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</si>
  <si>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</si>
  <si>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</si>
  <si>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</si>
  <si>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</si>
  <si>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</si>
  <si>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</si>
  <si>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</si>
  <si>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</si>
  <si>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</si>
  <si>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</si>
  <si>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</si>
  <si>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</si>
  <si>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</si>
  <si>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</si>
  <si>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</si>
  <si>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</si>
  <si>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</si>
  <si>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</si>
  <si>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</si>
  <si>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</si>
  <si>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</si>
  <si>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</si>
  <si>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</si>
  <si>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</si>
  <si>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</si>
  <si>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</si>
  <si>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</si>
  <si>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</si>
  <si>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</si>
  <si>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</si>
  <si>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</si>
  <si>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</si>
  <si>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</si>
  <si>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</si>
  <si>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</si>
  <si>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</si>
  <si>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</si>
  <si>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</si>
  <si>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</si>
  <si>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</si>
  <si>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</si>
  <si>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</si>
  <si>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</si>
  <si>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</si>
  <si>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</si>
  <si>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</si>
  <si>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</si>
  <si>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</si>
  <si>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</si>
  <si>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</si>
  <si>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</si>
  <si>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</si>
  <si>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</si>
  <si>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</si>
  <si>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</si>
  <si>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</si>
  <si>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</si>
  <si>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</si>
  <si>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</si>
  <si>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</si>
  <si>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</si>
  <si>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</si>
  <si>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</si>
  <si>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</si>
  <si>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</si>
  <si>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</si>
  <si>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</si>
  <si>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</si>
  <si>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</si>
  <si>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</si>
  <si>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</si>
  <si>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</si>
  <si>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</si>
  <si>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</si>
  <si>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</si>
  <si>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</si>
  <si>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</si>
  <si>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</si>
  <si>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</si>
  <si>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</si>
  <si>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</si>
  <si>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</si>
  <si>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</si>
  <si>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</si>
  <si>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</si>
  <si>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</si>
  <si>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</si>
  <si>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</si>
  <si>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</si>
  <si>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</si>
  <si>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</si>
  <si>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</si>
  <si>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</si>
  <si>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</si>
  <si>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</si>
  <si>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</si>
  <si>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</si>
  <si>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</si>
  <si>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</si>
  <si>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</si>
  <si>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</si>
  <si>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</si>
  <si>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</si>
  <si>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</si>
  <si>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</si>
  <si>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</si>
  <si>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</si>
  <si>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</si>
  <si>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</si>
  <si>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</si>
  <si>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</si>
  <si>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</si>
  <si>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</si>
  <si>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</si>
  <si>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</si>
  <si>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</si>
  <si>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</si>
  <si>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</si>
  <si>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</si>
  <si>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</si>
  <si>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</si>
  <si>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</si>
  <si>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</si>
  <si>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</si>
  <si>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</si>
  <si>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</si>
  <si>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</si>
  <si>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</si>
  <si>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</si>
  <si>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</si>
  <si>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</si>
  <si>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</si>
  <si>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</si>
  <si>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</si>
  <si>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</si>
  <si>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</si>
  <si>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</si>
  <si>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</si>
  <si>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</si>
  <si>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</si>
  <si>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</si>
  <si>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</si>
  <si>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</si>
  <si>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</si>
  <si>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</si>
  <si>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</si>
  <si>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</si>
  <si>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</si>
  <si>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</si>
  <si>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</si>
  <si>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</si>
  <si>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</si>
  <si>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</si>
  <si>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</si>
  <si>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</si>
  <si>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</si>
  <si>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</si>
  <si>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</si>
  <si>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</si>
  <si>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</si>
  <si>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</si>
  <si>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</si>
  <si>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</si>
  <si>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</si>
  <si>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</si>
  <si>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</si>
  <si>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</si>
  <si>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</si>
  <si>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</si>
  <si>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</si>
  <si>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</si>
  <si>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</si>
  <si>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</si>
  <si>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</si>
  <si>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</si>
  <si>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</si>
  <si>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</si>
  <si>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</si>
  <si>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</si>
  <si>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</si>
  <si>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</si>
  <si>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</si>
  <si>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</si>
  <si>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</si>
  <si>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</si>
  <si>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</si>
  <si>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</si>
  <si>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</si>
  <si>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</si>
  <si>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</si>
  <si>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</si>
  <si>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</si>
  <si>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</si>
  <si>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</si>
  <si>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</si>
  <si>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</si>
  <si>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</si>
  <si>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</si>
  <si>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</si>
  <si>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</si>
  <si>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</si>
  <si>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</si>
  <si>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</si>
  <si>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</si>
  <si>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</si>
  <si>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</si>
  <si>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</si>
  <si>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</si>
  <si>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</si>
  <si>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</si>
  <si>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</si>
  <si>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</si>
  <si>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</si>
  <si>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</si>
  <si>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</si>
  <si>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</si>
  <si>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</si>
  <si>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</si>
  <si>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</si>
  <si>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</si>
  <si>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</si>
  <si>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</si>
  <si>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</si>
  <si>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</si>
  <si>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</si>
  <si>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</si>
  <si>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</si>
  <si>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</si>
  <si>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</si>
  <si>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</si>
  <si>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</si>
  <si>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</si>
  <si>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</si>
  <si>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</si>
  <si>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</si>
  <si>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</si>
  <si>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</si>
  <si>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</si>
  <si>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</si>
  <si>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</si>
  <si>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</si>
  <si>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</si>
  <si>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</si>
  <si>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</si>
  <si>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</si>
  <si>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</si>
  <si>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</si>
  <si>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</si>
  <si>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</si>
  <si>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</si>
  <si>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</si>
  <si>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</si>
  <si>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</si>
  <si>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</si>
  <si>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</si>
  <si>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</si>
  <si>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</si>
  <si>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</si>
  <si>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</si>
  <si>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</si>
  <si>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</si>
  <si>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</si>
  <si>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</si>
  <si>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</si>
  <si>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</si>
  <si>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</si>
  <si>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</si>
  <si>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</si>
  <si>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</si>
  <si>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</si>
  <si>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</si>
  <si>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</si>
  <si>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</si>
  <si>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</si>
  <si>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</si>
  <si>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</si>
  <si>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</si>
  <si>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</si>
  <si>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</si>
  <si>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</si>
  <si>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</si>
  <si>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</si>
  <si>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</si>
  <si>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</si>
  <si>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</si>
  <si>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</si>
  <si>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</si>
  <si>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</si>
  <si>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</si>
  <si>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</si>
  <si>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</si>
  <si>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</si>
  <si>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</si>
  <si>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</si>
  <si>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</si>
  <si>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</si>
  <si>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</si>
  <si>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</si>
  <si>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</si>
  <si>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</si>
  <si>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</si>
  <si>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</si>
  <si>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</si>
  <si>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</si>
  <si>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</si>
  <si>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</si>
  <si>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</si>
  <si>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</si>
  <si>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</si>
  <si>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</si>
  <si>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</si>
  <si>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</si>
  <si>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</si>
  <si>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</si>
  <si>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</si>
  <si>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</si>
  <si>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</si>
  <si>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</si>
  <si>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</si>
  <si>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</si>
  <si>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</si>
  <si>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</si>
  <si>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</si>
  <si>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</si>
  <si>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</si>
  <si>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</si>
  <si>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</si>
  <si>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</si>
  <si>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</si>
  <si>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</si>
  <si>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</si>
  <si>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</si>
  <si>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</si>
  <si>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</si>
  <si>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</si>
  <si>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</si>
  <si>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</si>
  <si>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</si>
  <si>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</si>
  <si>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</si>
  <si>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</si>
  <si>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</si>
  <si>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</si>
  <si>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</si>
  <si>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</si>
  <si>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</si>
  <si>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</si>
  <si>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</si>
  <si>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</si>
  <si>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</si>
  <si>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</si>
  <si>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</si>
  <si>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</si>
  <si>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</si>
  <si>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</si>
  <si>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</si>
  <si>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</si>
  <si>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</si>
  <si>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</si>
  <si>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</si>
  <si>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</si>
  <si>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</si>
  <si>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</si>
  <si>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</si>
  <si>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</si>
  <si>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</si>
  <si>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</si>
  <si>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</si>
  <si>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</si>
  <si>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</si>
  <si>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</si>
  <si>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</si>
  <si>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</si>
  <si>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</si>
  <si>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</si>
  <si>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</si>
  <si>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</si>
  <si>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</si>
  <si>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</si>
  <si>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</si>
  <si>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</si>
  <si>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</si>
  <si>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</si>
  <si>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</si>
  <si>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</si>
  <si>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</si>
  <si>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</si>
  <si>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</si>
  <si>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</si>
  <si>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</si>
  <si>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</si>
  <si>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</si>
  <si>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</si>
  <si>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</si>
  <si>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</si>
  <si>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</si>
  <si>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</si>
  <si>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</si>
  <si>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</si>
  <si>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</si>
  <si>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</si>
  <si>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</si>
  <si>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</si>
  <si>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</si>
  <si>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</si>
  <si>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</si>
  <si>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</si>
  <si>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</si>
  <si>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</si>
  <si>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</si>
  <si>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</si>
  <si>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</si>
  <si>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</si>
  <si>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</si>
  <si>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</si>
  <si>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</si>
  <si>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</si>
  <si>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</si>
  <si>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</si>
  <si>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</si>
  <si>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</si>
  <si>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</si>
  <si>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</si>
  <si>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</si>
  <si>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</si>
  <si>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</si>
  <si>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</si>
  <si>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</si>
  <si>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</si>
  <si>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</si>
  <si>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</si>
  <si>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</si>
  <si>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</si>
  <si>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</si>
  <si>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</si>
  <si>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</si>
  <si>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</si>
  <si>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</si>
  <si>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</si>
  <si>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</si>
  <si>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</si>
  <si>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</si>
  <si>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</si>
  <si>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</si>
  <si>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</si>
  <si>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</si>
  <si>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</si>
  <si>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</si>
  <si>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</si>
  <si>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</si>
  <si>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</si>
  <si>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</si>
  <si>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</si>
  <si>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</si>
  <si>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</si>
  <si>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</si>
  <si>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</si>
  <si>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</si>
  <si>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</si>
  <si>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</si>
  <si>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</si>
  <si>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</si>
  <si>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</si>
  <si>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</si>
  <si>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</si>
  <si>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</si>
  <si>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</si>
  <si>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</si>
  <si>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</si>
  <si>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</si>
  <si>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</si>
  <si>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</si>
  <si>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</si>
  <si>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</si>
  <si>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</si>
  <si>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</si>
  <si>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</si>
  <si>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</si>
  <si>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</si>
  <si>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</si>
  <si>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</si>
  <si>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</si>
  <si>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</si>
  <si>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</si>
  <si>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</si>
  <si>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</si>
  <si>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</si>
  <si>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</si>
  <si>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</si>
  <si>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</si>
  <si>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</si>
  <si>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</si>
  <si>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</si>
  <si>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</si>
  <si>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</si>
  <si>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</si>
  <si>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</si>
  <si>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</si>
  <si>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</si>
  <si>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</si>
  <si>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</si>
  <si>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</si>
  <si>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</si>
  <si>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</si>
  <si>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</si>
  <si>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</si>
  <si>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</si>
  <si>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</si>
  <si>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</si>
  <si>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</si>
  <si>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</si>
  <si>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</si>
  <si>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</si>
  <si>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</si>
  <si>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</si>
  <si>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</si>
  <si>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</si>
  <si>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</si>
  <si>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</si>
  <si>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</si>
  <si>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</si>
  <si>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</si>
  <si>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</si>
  <si>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</si>
  <si>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</si>
  <si>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</si>
  <si>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</si>
  <si>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</si>
  <si>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</si>
  <si>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</si>
  <si>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</si>
  <si>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</si>
  <si>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</si>
  <si>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</si>
  <si>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</si>
  <si>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</si>
  <si>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</si>
  <si>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</si>
  <si>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</si>
  <si>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</si>
  <si>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</si>
  <si>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</si>
  <si>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</si>
  <si>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</si>
  <si>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</si>
  <si>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</si>
  <si>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</si>
  <si>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</si>
  <si>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</si>
  <si>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</si>
  <si>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</si>
  <si>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</si>
  <si>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</si>
  <si>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</si>
  <si>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</si>
  <si>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</si>
  <si>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</si>
  <si>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</si>
  <si>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</si>
  <si>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</si>
  <si>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</si>
  <si>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</si>
  <si>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</si>
  <si>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</si>
  <si>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</si>
  <si>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</si>
  <si>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</si>
  <si>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</si>
  <si>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</si>
  <si>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</si>
  <si>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</si>
  <si>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</si>
  <si>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</si>
  <si>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</si>
  <si>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</si>
  <si>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</si>
  <si>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</si>
  <si>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</si>
  <si>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</si>
  <si>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</si>
  <si>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</si>
  <si>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</si>
  <si>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</si>
  <si>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</si>
  <si>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</si>
  <si>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</si>
  <si>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</si>
  <si>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</si>
  <si>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</si>
  <si>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</si>
  <si>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</si>
  <si>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</si>
  <si>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</si>
  <si>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</si>
  <si>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</si>
  <si>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</si>
  <si>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</si>
  <si>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</si>
  <si>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</si>
  <si>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</si>
  <si>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</si>
  <si>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</si>
  <si>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</si>
  <si>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</si>
  <si>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</si>
  <si>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</si>
  <si>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</si>
  <si>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</si>
  <si>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</si>
  <si>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</si>
  <si>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</si>
  <si>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</si>
  <si>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</si>
  <si>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</si>
  <si>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</si>
  <si>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</si>
  <si>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</si>
  <si>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</si>
  <si>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</si>
  <si>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</si>
  <si>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</si>
  <si>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</si>
  <si>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</si>
  <si>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</si>
  <si>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</si>
  <si>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</si>
  <si>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</si>
  <si>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</si>
  <si>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</si>
  <si>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</si>
  <si>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</si>
  <si>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</si>
  <si>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</si>
  <si>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</si>
  <si>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</si>
  <si>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</si>
  <si>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</si>
  <si>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</si>
  <si>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</si>
  <si>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</si>
  <si>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</si>
  <si>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</si>
  <si>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</si>
  <si>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</si>
  <si>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</si>
  <si>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</si>
  <si>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</si>
  <si>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</si>
  <si>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</si>
  <si>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</si>
  <si>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</si>
  <si>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</si>
  <si>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</si>
  <si>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</si>
  <si>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</si>
  <si>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</si>
  <si>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</si>
  <si>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</si>
  <si>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</si>
  <si>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</si>
  <si>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</si>
  <si>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</si>
  <si>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</si>
  <si>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</si>
  <si>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</si>
  <si>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</si>
  <si>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</si>
  <si>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</si>
  <si>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</si>
  <si>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</si>
  <si>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</si>
  <si>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</si>
  <si>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</si>
  <si>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</si>
  <si>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</si>
  <si>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</si>
  <si>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</si>
  <si>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</si>
  <si>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</si>
  <si>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</si>
  <si>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</si>
  <si>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</si>
  <si>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</si>
  <si>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</si>
  <si>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</si>
  <si>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</si>
  <si>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</si>
  <si>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</si>
  <si>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</si>
  <si>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</si>
  <si>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</si>
  <si>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</si>
  <si>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</si>
  <si>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</si>
  <si>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</si>
  <si>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</si>
  <si>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</si>
  <si>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</si>
  <si>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</si>
  <si>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</si>
  <si>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</si>
  <si>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</si>
  <si>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</si>
  <si>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</si>
  <si>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</si>
  <si>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</si>
  <si>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</si>
  <si>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</si>
  <si>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</si>
  <si>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</si>
  <si>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</si>
  <si>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</si>
  <si>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</si>
  <si>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</si>
  <si>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</si>
  <si>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</si>
  <si>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</si>
  <si>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</si>
  <si>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</si>
  <si>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</si>
  <si>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</si>
  <si>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</si>
  <si>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</si>
  <si>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</si>
  <si>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</si>
  <si>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</si>
  <si>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</si>
  <si>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</si>
  <si>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</si>
  <si>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</si>
  <si>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</si>
  <si>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</si>
  <si>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</si>
  <si>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</si>
  <si>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</si>
  <si>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</si>
  <si>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</si>
  <si>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</si>
  <si>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</si>
  <si>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</si>
  <si>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</si>
  <si>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</si>
  <si>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</si>
  <si>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</si>
  <si>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</si>
  <si>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</si>
  <si>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</si>
  <si>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</si>
  <si>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</si>
  <si>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</si>
  <si>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</si>
  <si>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</si>
  <si>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</si>
  <si>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</si>
  <si>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</si>
  <si>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</si>
  <si>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</si>
  <si>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</si>
  <si>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</si>
  <si>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</si>
  <si>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</si>
  <si>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</si>
  <si>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</si>
  <si>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</si>
  <si>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</si>
  <si>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</si>
  <si>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</si>
  <si>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</si>
  <si>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</si>
  <si>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</si>
  <si>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</si>
  <si>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</si>
  <si>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</si>
  <si>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</si>
  <si>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</si>
  <si>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</si>
  <si>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</si>
  <si>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</si>
  <si>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</si>
  <si>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</si>
  <si>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</si>
  <si>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</si>
  <si>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</si>
  <si>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</si>
  <si>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</si>
  <si>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</si>
  <si>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</si>
  <si>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</si>
  <si>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</si>
  <si>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</si>
  <si>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</si>
  <si>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</si>
  <si>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</si>
  <si>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</si>
  <si>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</si>
  <si>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</si>
  <si>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</si>
  <si>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</si>
  <si>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</si>
  <si>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</si>
  <si>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</si>
  <si>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</si>
  <si>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</si>
  <si>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</si>
  <si>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</si>
  <si>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</si>
  <si>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</si>
  <si>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</si>
  <si>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</si>
  <si>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</si>
  <si>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</si>
  <si>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</si>
  <si>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</si>
  <si>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</si>
  <si>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</si>
  <si>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</si>
  <si>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</si>
  <si>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</si>
  <si>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</si>
  <si>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</si>
  <si>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</si>
  <si>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</si>
  <si>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</si>
  <si>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</si>
  <si>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</si>
  <si>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</si>
  <si>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</si>
  <si>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</si>
  <si>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</si>
  <si>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</si>
  <si>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</si>
  <si>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</si>
  <si>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</si>
  <si>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</si>
  <si>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</si>
  <si>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</si>
  <si>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</si>
  <si>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</si>
  <si>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</si>
  <si>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</si>
  <si>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</si>
  <si>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</si>
  <si>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</si>
  <si>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</si>
  <si>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</si>
  <si>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</si>
  <si>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</si>
  <si>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</si>
  <si>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</si>
  <si>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</si>
  <si>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</si>
  <si>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</si>
  <si>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</si>
  <si>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</si>
  <si>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</si>
  <si>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</si>
  <si>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</si>
  <si>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</si>
  <si>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</si>
  <si>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</si>
  <si>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</si>
  <si>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</si>
  <si>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</si>
  <si>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</si>
  <si>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</si>
  <si>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</si>
  <si>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</si>
  <si>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</si>
  <si>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</si>
  <si>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</si>
  <si>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</si>
  <si>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</si>
  <si>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</si>
  <si>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</si>
  <si>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</si>
  <si>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</si>
  <si>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</si>
  <si>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</si>
  <si>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</si>
  <si>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</si>
  <si>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</si>
  <si>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</si>
  <si>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</si>
  <si>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</si>
  <si>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</si>
  <si>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</si>
  <si>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</si>
  <si>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</si>
  <si>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</si>
  <si>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</si>
  <si>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</si>
  <si>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</si>
  <si>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</si>
  <si>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</si>
  <si>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</si>
  <si>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</si>
  <si>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</si>
  <si>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</si>
  <si>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</si>
  <si>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</si>
  <si>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</si>
  <si>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</si>
  <si>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</si>
  <si>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</si>
  <si>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</si>
  <si>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</si>
  <si>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</si>
  <si>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</si>
  <si>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</si>
  <si>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</si>
  <si>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</si>
  <si>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</si>
  <si>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</si>
  <si>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</si>
  <si>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</si>
  <si>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</si>
  <si>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</si>
  <si>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</si>
  <si>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</si>
  <si>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</si>
  <si>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</si>
  <si>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</si>
  <si>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</si>
  <si>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</si>
  <si>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</si>
  <si>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</si>
  <si>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</si>
  <si>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</si>
  <si>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</si>
  <si>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</si>
  <si>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</si>
  <si>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</si>
  <si>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</si>
  <si>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</si>
  <si>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</si>
  <si>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</si>
  <si>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</si>
  <si>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</si>
  <si>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</si>
  <si>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</si>
  <si>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</si>
  <si>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</si>
  <si>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</si>
  <si>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</si>
  <si>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</si>
  <si>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</si>
  <si>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</si>
  <si>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</si>
  <si>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</si>
  <si>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</si>
  <si>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</si>
  <si>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</si>
  <si>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</si>
  <si>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</si>
  <si>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</si>
  <si>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</si>
  <si>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</si>
  <si>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</si>
  <si>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</si>
  <si>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</si>
  <si>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</si>
  <si>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</si>
  <si>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</si>
  <si>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</si>
  <si>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</si>
  <si>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</si>
  <si>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</si>
  <si>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</si>
  <si>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</si>
  <si>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</si>
  <si>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</si>
  <si>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</si>
  <si>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</si>
  <si>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</si>
  <si>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</si>
  <si>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</si>
  <si>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</si>
  <si>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</si>
  <si>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</si>
  <si>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</si>
  <si>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</si>
  <si>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</si>
  <si>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</si>
  <si>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</si>
  <si>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</si>
  <si>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</si>
  <si>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</si>
  <si>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</si>
  <si>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</si>
  <si>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</si>
  <si>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</si>
  <si>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</si>
  <si>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</si>
  <si>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</si>
  <si>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</si>
  <si>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</si>
  <si>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</si>
  <si>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</si>
  <si>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</si>
  <si>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</si>
  <si>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</si>
  <si>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</si>
  <si>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</si>
  <si>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</si>
  <si>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</si>
  <si>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</si>
  <si>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</si>
  <si>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</si>
  <si>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</si>
  <si>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</si>
  <si>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</si>
  <si>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</si>
  <si>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</si>
  <si>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</si>
  <si>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</si>
  <si>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</si>
  <si>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</si>
  <si>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</si>
  <si>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</si>
  <si>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</si>
  <si>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</si>
  <si>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</si>
  <si>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</si>
  <si>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</si>
  <si>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</si>
  <si>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</si>
  <si>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</si>
  <si>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</si>
  <si>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</si>
  <si>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</si>
  <si>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</si>
  <si>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</si>
  <si>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</si>
  <si>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</si>
  <si>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</si>
  <si>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</si>
  <si>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</si>
  <si>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</si>
  <si>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</si>
  <si>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</si>
  <si>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</si>
  <si>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</si>
  <si>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</si>
  <si>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</si>
  <si>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</si>
  <si>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</si>
  <si>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</si>
  <si>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</si>
  <si>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</si>
  <si>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</si>
  <si>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</si>
  <si>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</si>
  <si>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</si>
  <si>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</si>
  <si>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</si>
  <si>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</si>
  <si>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</si>
  <si>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</si>
  <si>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</si>
  <si>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</si>
  <si>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</si>
  <si>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</si>
  <si>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</si>
  <si>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</si>
  <si>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</si>
  <si>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</si>
  <si>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</si>
  <si>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</si>
  <si>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</si>
  <si>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</si>
  <si>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</si>
  <si>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</si>
  <si>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</si>
  <si>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</si>
  <si>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</si>
  <si>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</si>
  <si>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</si>
  <si>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</si>
  <si>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</si>
  <si>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</si>
  <si>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</si>
  <si>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</si>
  <si>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</si>
  <si>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</si>
  <si>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</si>
  <si>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</si>
  <si>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</si>
  <si>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</si>
  <si>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</si>
  <si>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</si>
  <si>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</si>
  <si>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</si>
  <si>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</si>
  <si>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</si>
  <si>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</si>
  <si>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</si>
  <si>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</si>
  <si>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</si>
  <si>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</si>
  <si>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</si>
  <si>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</si>
  <si>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</si>
  <si>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</si>
  <si>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</si>
  <si>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</si>
  <si>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</si>
  <si>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</si>
  <si>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</si>
  <si>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</si>
  <si>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</si>
  <si>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</si>
  <si>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</si>
  <si>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</si>
  <si>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</si>
  <si>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</si>
  <si>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</si>
  <si>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</si>
  <si>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</si>
  <si>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</si>
  <si>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</si>
  <si>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</si>
  <si>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</si>
  <si>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</si>
  <si>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</si>
  <si>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</si>
  <si>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</si>
  <si>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</si>
  <si>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</si>
  <si>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</si>
  <si>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</si>
  <si>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</si>
  <si>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</si>
  <si>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</si>
  <si>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</si>
  <si>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</si>
  <si>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</si>
  <si>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</si>
  <si>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</si>
  <si>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</si>
  <si>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</si>
  <si>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</si>
  <si>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</si>
  <si>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</si>
  <si>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</si>
  <si>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</si>
  <si>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</si>
  <si>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</si>
  <si>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</si>
  <si>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</si>
  <si>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</si>
  <si>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</si>
  <si>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</si>
  <si>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</si>
  <si>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</si>
  <si>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</si>
  <si>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</si>
  <si>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</si>
  <si>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</si>
  <si>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</si>
  <si>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</si>
  <si>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</si>
  <si>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</si>
  <si>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</si>
  <si>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</si>
  <si>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</si>
  <si>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</si>
  <si>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</si>
  <si>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</si>
  <si>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</si>
  <si>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</si>
  <si>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</si>
  <si>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</si>
  <si>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</si>
  <si>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</si>
  <si>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</si>
  <si>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</si>
  <si>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</si>
  <si>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</si>
  <si>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</si>
  <si>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</si>
  <si>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</si>
  <si>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</si>
  <si>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</si>
  <si>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</si>
  <si>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</si>
  <si>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</si>
  <si>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</si>
  <si>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</si>
  <si>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</si>
  <si>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</si>
  <si>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</si>
  <si>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</si>
  <si>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</si>
  <si>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</si>
  <si>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</si>
  <si>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</si>
  <si>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</si>
  <si>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</si>
  <si>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</si>
  <si>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</si>
  <si>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</si>
  <si>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</si>
  <si>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</si>
  <si>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</si>
  <si>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</si>
  <si>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</si>
  <si>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</si>
  <si>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</si>
  <si>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</si>
  <si>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</si>
  <si>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</si>
  <si>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</si>
  <si>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</si>
  <si>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</si>
  <si>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</si>
  <si>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</si>
  <si>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</si>
  <si>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</si>
  <si>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</si>
  <si>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</si>
  <si>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</si>
  <si>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</si>
  <si>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</si>
  <si>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</si>
  <si>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</si>
  <si>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</si>
  <si>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</si>
  <si>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</si>
  <si>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</si>
  <si>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</si>
  <si>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</si>
  <si>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</si>
  <si>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</si>
  <si>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</si>
  <si>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</si>
  <si>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</si>
  <si>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</si>
  <si>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</si>
  <si>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</si>
  <si>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</si>
  <si>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</si>
  <si>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</si>
  <si>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</si>
  <si>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</si>
  <si>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</si>
  <si>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</si>
  <si>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</si>
  <si>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</si>
  <si>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</si>
  <si>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</si>
  <si>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</si>
  <si>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</si>
  <si>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</si>
  <si>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</si>
  <si>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</si>
  <si>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</si>
  <si>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</si>
  <si>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</si>
  <si>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</si>
  <si>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</si>
  <si>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</si>
  <si>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</si>
  <si>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</si>
  <si>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</si>
  <si>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</si>
  <si>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</si>
  <si>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</si>
  <si>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</si>
  <si>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</si>
  <si>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</si>
  <si>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</si>
  <si>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</si>
  <si>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</si>
  <si>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</si>
  <si>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</si>
  <si>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</si>
  <si>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</si>
  <si>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</si>
  <si>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</si>
  <si>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</si>
  <si>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</si>
  <si>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</si>
  <si>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</si>
  <si>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</si>
  <si>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</si>
  <si>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</si>
  <si>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</si>
  <si>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</si>
  <si>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</si>
  <si>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</si>
  <si>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</si>
  <si>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</si>
  <si>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</si>
  <si>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</si>
  <si>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</si>
  <si>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</si>
  <si>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</si>
  <si>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</si>
  <si>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</si>
  <si>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</si>
  <si>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</si>
  <si>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</si>
  <si>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</si>
  <si>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</si>
  <si>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</si>
  <si>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</si>
  <si>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</si>
  <si>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</si>
  <si>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</si>
  <si>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</si>
  <si>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</si>
  <si>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</si>
  <si>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</si>
  <si>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</si>
  <si>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</si>
  <si>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</si>
  <si>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</si>
  <si>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</si>
  <si>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</si>
  <si>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</si>
  <si>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</si>
  <si>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</si>
  <si>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</si>
  <si>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</si>
  <si>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</si>
  <si>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</si>
  <si>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</si>
  <si>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</si>
  <si>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</si>
  <si>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</si>
  <si>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</si>
  <si>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</si>
  <si>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</si>
  <si>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</si>
  <si>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</si>
  <si>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</si>
  <si>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</si>
  <si>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</si>
  <si>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</si>
  <si>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</si>
  <si>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</si>
  <si>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</si>
  <si>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</si>
  <si>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</si>
  <si>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</si>
  <si>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</si>
  <si>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</si>
  <si>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</si>
  <si>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</si>
  <si>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</si>
  <si>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</si>
  <si>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</si>
  <si>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</si>
  <si>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</si>
  <si>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</si>
  <si>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</si>
  <si>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</si>
  <si>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</si>
  <si>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</si>
  <si>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</si>
  <si>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</si>
  <si>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</si>
  <si>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</si>
  <si>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</si>
  <si>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</si>
  <si>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</si>
  <si>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</si>
  <si>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</si>
  <si>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</si>
  <si>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</si>
  <si>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</si>
  <si>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</si>
  <si>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</si>
  <si>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</si>
  <si>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</si>
  <si>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</si>
  <si>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</si>
  <si>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</si>
  <si>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</si>
  <si>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</si>
  <si>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</si>
  <si>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</si>
  <si>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</si>
  <si>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</si>
  <si>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</si>
  <si>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</si>
  <si>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</si>
  <si>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</si>
  <si>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</si>
  <si>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</si>
  <si>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</si>
  <si>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</si>
  <si>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</si>
  <si>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</si>
  <si>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</si>
  <si>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</si>
  <si>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</si>
  <si>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</si>
  <si>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</si>
  <si>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</si>
  <si>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</si>
  <si>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</si>
  <si>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</si>
  <si>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</si>
  <si>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</si>
  <si>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</si>
  <si>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</si>
  <si>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</si>
  <si>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</si>
  <si>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</si>
  <si>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</si>
  <si>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</si>
  <si>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</si>
  <si>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</si>
  <si>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</si>
  <si>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</si>
  <si>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</si>
  <si>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</si>
  <si>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</si>
  <si>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</si>
  <si>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</si>
  <si>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</si>
  <si>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</si>
  <si>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</si>
  <si>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</si>
  <si>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</si>
  <si>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</si>
  <si>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</si>
  <si>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</si>
  <si>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</si>
  <si>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</si>
  <si>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</si>
  <si>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</si>
  <si>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</si>
  <si>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</si>
  <si>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</si>
  <si>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</si>
  <si>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</si>
  <si>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</si>
  <si>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</si>
  <si>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</si>
  <si>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</si>
  <si>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</si>
  <si>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</si>
  <si>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</si>
  <si>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</si>
  <si>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</si>
  <si>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</si>
  <si>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</si>
  <si>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</si>
  <si>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</si>
  <si>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</si>
  <si>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</si>
  <si>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</si>
  <si>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</si>
  <si>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</si>
  <si>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</si>
  <si>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</si>
  <si>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</si>
  <si>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</si>
  <si>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</si>
  <si>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</si>
  <si>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</si>
  <si>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</si>
  <si>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</si>
  <si>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</si>
  <si>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</si>
  <si>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</si>
  <si>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</si>
  <si>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</si>
  <si>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</si>
  <si>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</si>
  <si>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</si>
  <si>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</si>
  <si>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</si>
  <si>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</si>
  <si>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</si>
  <si>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</si>
  <si>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</si>
  <si>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</si>
  <si>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</si>
  <si>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</si>
  <si>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</si>
  <si>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</si>
  <si>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</si>
  <si>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</si>
  <si>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</si>
  <si>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</si>
  <si>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</si>
  <si>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</si>
  <si>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</si>
  <si>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</si>
  <si>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</si>
  <si>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</si>
  <si>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</si>
  <si>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</si>
  <si>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</si>
  <si>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</si>
  <si>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</si>
  <si>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</si>
  <si>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</si>
  <si>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</si>
  <si>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</si>
  <si>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</si>
  <si>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</si>
  <si>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</si>
  <si>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</si>
  <si>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</si>
  <si>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</si>
  <si>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</si>
  <si>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</si>
  <si>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</si>
  <si>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</si>
  <si>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</si>
  <si>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</si>
  <si>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</si>
  <si>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</si>
  <si>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</si>
  <si>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</si>
  <si>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</si>
  <si>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</si>
  <si>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</si>
  <si>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</si>
  <si>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</si>
  <si>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</si>
  <si>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</si>
  <si>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</si>
  <si>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</si>
  <si>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</si>
  <si>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</si>
  <si>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</si>
  <si>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</si>
  <si>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</si>
  <si>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</si>
  <si>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</si>
  <si>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</si>
  <si>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</si>
  <si>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</si>
  <si>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</si>
  <si>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</si>
  <si>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</si>
  <si>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</si>
  <si>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</si>
  <si>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</si>
  <si>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</si>
  <si>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</si>
  <si>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</si>
  <si>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</si>
  <si>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</si>
  <si>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</si>
  <si>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</si>
  <si>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</si>
  <si>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</si>
  <si>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</si>
  <si>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</si>
  <si>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</si>
  <si>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</si>
  <si>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</si>
  <si>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</si>
  <si>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</si>
  <si>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</si>
  <si>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</si>
  <si>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</si>
  <si>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</si>
  <si>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</si>
  <si>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</si>
  <si>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</si>
  <si>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</si>
  <si>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</si>
  <si>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</si>
  <si>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</si>
  <si>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</si>
  <si>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</si>
  <si>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</si>
  <si>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</si>
  <si>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</si>
  <si>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</si>
  <si>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</si>
  <si>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</si>
  <si>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</si>
  <si>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</si>
  <si>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</si>
  <si>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</si>
  <si>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</si>
  <si>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</si>
  <si>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</si>
  <si>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</si>
  <si>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</si>
  <si>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</si>
  <si>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</si>
  <si>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</si>
  <si>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</si>
  <si>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</si>
  <si>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</si>
  <si>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</si>
  <si>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</si>
  <si>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</si>
  <si>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</si>
  <si>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</si>
  <si>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</si>
  <si>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</si>
  <si>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</si>
  <si>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</si>
  <si>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</si>
  <si>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</si>
  <si>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</si>
  <si>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</si>
  <si>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</si>
  <si>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</si>
  <si>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</si>
  <si>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</si>
  <si>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</si>
  <si>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</si>
  <si>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</si>
  <si>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</si>
  <si>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</si>
  <si>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</si>
  <si>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</si>
  <si>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</si>
  <si>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</si>
  <si>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</si>
  <si>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</si>
  <si>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</si>
  <si>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</si>
  <si>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</si>
  <si>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</si>
  <si>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</si>
  <si>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</si>
  <si>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</si>
  <si>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</si>
  <si>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</si>
  <si>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</si>
  <si>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</si>
  <si>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</si>
  <si>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</si>
  <si>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</si>
  <si>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</si>
  <si>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</si>
  <si>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</si>
  <si>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</si>
  <si>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</si>
  <si>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</si>
  <si>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</si>
  <si>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</si>
  <si>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</si>
  <si>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</si>
  <si>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</si>
  <si>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</si>
  <si>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</si>
  <si>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</si>
  <si>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</si>
  <si>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</si>
  <si>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</si>
  <si>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</si>
  <si>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</si>
  <si>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</si>
  <si>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</si>
  <si>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</si>
  <si>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</si>
  <si>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</si>
  <si>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</si>
  <si>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</si>
  <si>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</si>
  <si>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</si>
  <si>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</si>
  <si>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</si>
  <si>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</si>
  <si>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</si>
  <si>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</si>
  <si>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</si>
  <si>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</si>
  <si>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</si>
  <si>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</si>
  <si>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</si>
  <si>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</si>
  <si>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</si>
  <si>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</si>
  <si>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</si>
  <si>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</si>
  <si>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</si>
  <si>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</si>
  <si>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</si>
  <si>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</si>
  <si>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</si>
  <si>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</si>
  <si>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</si>
  <si>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</si>
  <si>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</si>
  <si>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</si>
  <si>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</si>
  <si>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</si>
  <si>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</si>
  <si>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</si>
  <si>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</si>
  <si>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</si>
  <si>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</si>
  <si>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</si>
  <si>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</si>
  <si>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</si>
  <si>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</si>
  <si>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</si>
  <si>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</si>
  <si>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</si>
  <si>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</si>
  <si>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</si>
  <si>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</si>
  <si>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</si>
  <si>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</si>
  <si>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</si>
  <si>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</si>
  <si>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</si>
  <si>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</si>
  <si>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</si>
  <si>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</si>
  <si>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</si>
  <si>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</si>
  <si>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</si>
  <si>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</si>
  <si>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</si>
  <si>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</si>
  <si>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</si>
  <si>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</si>
  <si>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</si>
  <si>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</si>
  <si>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</si>
  <si>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</si>
  <si>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</si>
  <si>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</si>
  <si>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</si>
  <si>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</si>
  <si>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</si>
  <si>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</si>
  <si>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</si>
  <si>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</si>
  <si>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</si>
  <si>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</si>
  <si>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</si>
  <si>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</si>
  <si>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</si>
  <si>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</si>
  <si>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</si>
  <si>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</si>
  <si>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</si>
  <si>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</si>
  <si>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</si>
  <si>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</si>
  <si>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</si>
  <si>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</si>
  <si>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</si>
  <si>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</si>
  <si>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</si>
  <si>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</si>
  <si>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</si>
  <si>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</si>
  <si>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</si>
  <si>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</si>
  <si>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</si>
  <si>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</si>
  <si>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</si>
  <si>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</si>
  <si>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</si>
  <si>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</si>
  <si>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</si>
  <si>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</si>
  <si>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</si>
  <si>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</si>
  <si>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</si>
  <si>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</si>
  <si>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</si>
  <si>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</si>
  <si>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</si>
  <si>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</si>
  <si>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</si>
  <si>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</si>
  <si>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</si>
  <si>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</si>
  <si>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</si>
  <si>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</si>
  <si>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</si>
  <si>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</si>
  <si>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</si>
  <si>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</si>
  <si>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</si>
  <si>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</si>
  <si>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</si>
  <si>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</si>
  <si>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</si>
  <si>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</si>
  <si>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</si>
  <si>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</si>
  <si>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</si>
  <si>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</si>
  <si>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</si>
  <si>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</si>
  <si>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</si>
  <si>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</si>
  <si>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</si>
  <si>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</si>
  <si>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</si>
  <si>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</si>
  <si>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</si>
  <si>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</si>
  <si>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</si>
  <si>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</si>
  <si>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</si>
  <si>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</si>
  <si>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</si>
  <si>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</si>
  <si>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</si>
  <si>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</si>
  <si>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</si>
  <si>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</si>
  <si>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</si>
  <si>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</si>
  <si>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</si>
  <si>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</si>
  <si>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</si>
  <si>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</si>
  <si>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</si>
  <si>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</si>
  <si>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</si>
  <si>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</si>
  <si>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</si>
  <si>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</si>
  <si>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</si>
  <si>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</si>
  <si>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</si>
  <si>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</si>
  <si>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</si>
  <si>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</si>
  <si>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</si>
  <si>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</si>
  <si>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</si>
  <si>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</si>
  <si>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</si>
  <si>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</si>
  <si>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</si>
  <si>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</si>
  <si>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</si>
  <si>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</si>
  <si>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</si>
  <si>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</si>
  <si>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</si>
  <si>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</si>
  <si>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</si>
  <si>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</si>
  <si>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</si>
  <si>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</si>
  <si>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</si>
  <si>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</si>
  <si>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</si>
  <si>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</si>
  <si>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</si>
  <si>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</si>
  <si>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</si>
  <si>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</si>
  <si>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</si>
  <si>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</si>
  <si>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</si>
  <si>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</si>
  <si>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</si>
  <si>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</si>
  <si>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</si>
  <si>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</si>
  <si>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</si>
  <si>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</si>
  <si>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</si>
  <si>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</si>
  <si>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</si>
  <si>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</si>
  <si>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</si>
  <si>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</si>
  <si>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</si>
  <si>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</si>
  <si>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</si>
  <si>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</si>
  <si>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</si>
  <si>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</si>
  <si>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</si>
  <si>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</si>
  <si>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</si>
  <si>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</si>
  <si>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</si>
  <si>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</si>
  <si>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</si>
  <si>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</si>
  <si>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</si>
  <si>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</si>
  <si>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</si>
  <si>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</si>
  <si>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</si>
  <si>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</si>
  <si>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</si>
  <si>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</si>
  <si>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</si>
  <si>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</si>
  <si>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</si>
  <si>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</si>
  <si>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</si>
  <si>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</si>
  <si>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</si>
  <si>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</si>
  <si>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</si>
  <si>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</si>
  <si>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</si>
  <si>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</si>
  <si>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</si>
  <si>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</si>
  <si>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</si>
  <si>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</si>
  <si>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</si>
  <si>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</si>
  <si>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</si>
  <si>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</si>
  <si>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</si>
  <si>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</si>
  <si>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</si>
  <si>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</si>
  <si>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</si>
  <si>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</si>
  <si>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</si>
  <si>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</si>
  <si>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</si>
  <si>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</si>
  <si>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</si>
  <si>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</si>
  <si>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</si>
  <si>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</si>
  <si>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</si>
  <si>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</si>
  <si>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</si>
  <si>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</si>
  <si>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</si>
  <si>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</si>
  <si>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</si>
  <si>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</si>
  <si>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</si>
  <si>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</si>
  <si>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</si>
  <si>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</si>
  <si>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</si>
  <si>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</si>
  <si>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</si>
  <si>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</si>
  <si>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</si>
  <si>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</si>
  <si>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</si>
  <si>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</si>
  <si>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</si>
  <si>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</si>
  <si>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</si>
  <si>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</si>
  <si>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</si>
  <si>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</si>
  <si>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</si>
  <si>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</si>
  <si>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</si>
  <si>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</si>
  <si>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</si>
  <si>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</si>
  <si>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</si>
  <si>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</si>
  <si>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</si>
  <si>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</si>
  <si>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</si>
  <si>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</si>
  <si>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</si>
  <si>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</si>
  <si>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</si>
  <si>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</si>
  <si>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</si>
  <si>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</si>
  <si>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</si>
  <si>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</si>
  <si>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</si>
  <si>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</si>
  <si>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</si>
  <si>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</si>
  <si>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</si>
  <si>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</si>
  <si>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</si>
  <si>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</si>
  <si>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</si>
  <si>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</si>
  <si>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</si>
  <si>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</si>
  <si>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</si>
  <si>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</si>
  <si>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</si>
  <si>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</si>
  <si>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</si>
  <si>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</si>
  <si>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</si>
  <si>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</si>
  <si>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</si>
  <si>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</si>
  <si>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</si>
  <si>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</si>
  <si>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</si>
  <si>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</si>
  <si>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</si>
  <si>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</si>
  <si>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</si>
  <si>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</si>
  <si>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</si>
  <si>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</si>
  <si>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</si>
  <si>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</si>
  <si>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</si>
  <si>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</si>
  <si>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</si>
  <si>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</si>
  <si>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</si>
  <si>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</si>
  <si>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</si>
  <si>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</si>
  <si>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</si>
  <si>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</si>
  <si>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</si>
  <si>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</si>
  <si>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</si>
  <si>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</si>
  <si>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</si>
  <si>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</si>
  <si>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</si>
  <si>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</si>
  <si>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</si>
  <si>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</si>
  <si>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</si>
  <si>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</si>
  <si>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</si>
  <si>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</si>
  <si>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</si>
  <si>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</si>
  <si>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</si>
  <si>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</si>
  <si>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</si>
  <si>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</si>
  <si>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</si>
  <si>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</si>
  <si>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</si>
  <si>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</si>
  <si>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</si>
  <si>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</si>
  <si>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</si>
  <si>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</si>
  <si>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</si>
  <si>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</si>
  <si>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</si>
  <si>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</si>
  <si>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</si>
  <si>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</si>
  <si>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</si>
  <si>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</si>
  <si>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</si>
  <si>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</si>
  <si>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</si>
  <si>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</si>
  <si>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</si>
  <si>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</si>
  <si>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</si>
  <si>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</si>
  <si>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</si>
  <si>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</si>
  <si>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</si>
  <si>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</si>
  <si>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</si>
  <si>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</si>
  <si>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</si>
  <si>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</si>
  <si>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</si>
  <si>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</si>
  <si>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</si>
  <si>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</si>
  <si>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</si>
  <si>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</si>
  <si>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</si>
  <si>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</si>
  <si>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</si>
  <si>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</si>
  <si>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</si>
  <si>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</si>
  <si>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</si>
  <si>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</si>
  <si>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</si>
  <si>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</si>
  <si>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</si>
  <si>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</si>
  <si>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</si>
  <si>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</si>
  <si>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</si>
  <si>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</si>
  <si>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</si>
  <si>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</si>
  <si>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</si>
  <si>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</si>
  <si>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</si>
  <si>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</si>
  <si>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</si>
  <si>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</si>
  <si>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</si>
  <si>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</si>
  <si>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</si>
  <si>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</si>
  <si>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</si>
  <si>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</si>
  <si>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</si>
  <si>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</si>
  <si>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</si>
  <si>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</si>
  <si>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</si>
  <si>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</si>
  <si>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</si>
  <si>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</si>
  <si>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</si>
  <si>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</si>
  <si>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</si>
  <si>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</si>
  <si>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</si>
  <si>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</si>
  <si>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</si>
  <si>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</si>
  <si>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</si>
  <si>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</si>
  <si>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</si>
  <si>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</si>
  <si>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</si>
  <si>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</si>
  <si>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</si>
  <si>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</si>
  <si>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</si>
  <si>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</si>
  <si>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</si>
  <si>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</si>
  <si>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</si>
  <si>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</si>
  <si>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</si>
  <si>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</si>
  <si>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</si>
  <si>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</si>
  <si>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</si>
  <si>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</si>
  <si>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</si>
  <si>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</si>
  <si>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</si>
  <si>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</si>
  <si>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</si>
  <si>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</si>
  <si>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</si>
  <si>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</si>
  <si>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</si>
  <si>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</si>
  <si>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</si>
  <si>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</si>
  <si>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</si>
  <si>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</si>
  <si>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</si>
  <si>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</si>
  <si>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</si>
  <si>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</si>
  <si>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</si>
  <si>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</si>
  <si>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</si>
  <si>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</si>
  <si>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</si>
  <si>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</si>
  <si>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</si>
  <si>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</si>
  <si>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</si>
  <si>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</si>
  <si>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</si>
  <si>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</si>
  <si>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</si>
  <si>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</si>
  <si>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</si>
  <si>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</si>
  <si>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</si>
  <si>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</si>
  <si>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</si>
  <si>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</si>
  <si>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</si>
  <si>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</si>
  <si>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</si>
  <si>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</si>
  <si>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</si>
  <si>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</si>
  <si>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</si>
  <si>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</si>
  <si>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</si>
  <si>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</si>
  <si>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</si>
  <si>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</si>
  <si>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</si>
  <si>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</si>
  <si>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</si>
  <si>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</si>
  <si>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</si>
  <si>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</si>
  <si>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</si>
  <si>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</si>
  <si>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</si>
  <si>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</si>
  <si>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</si>
  <si>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</si>
  <si>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</si>
  <si>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</si>
  <si>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</si>
  <si>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</si>
  <si>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</si>
  <si>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</si>
  <si>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</si>
  <si>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</si>
  <si>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</si>
  <si>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</si>
  <si>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</si>
  <si>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</si>
  <si>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</si>
  <si>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</si>
  <si>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</si>
  <si>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</si>
  <si>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</si>
  <si>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</si>
  <si>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</si>
  <si>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</si>
  <si>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</si>
  <si>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</si>
  <si>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</si>
  <si>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</si>
  <si>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</si>
  <si>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</si>
  <si>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</si>
  <si>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</si>
  <si>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</si>
  <si>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</si>
  <si>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</si>
  <si>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</si>
  <si>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</si>
  <si>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</si>
  <si>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</si>
  <si>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</si>
  <si>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</si>
  <si>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</si>
  <si>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</si>
  <si>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</si>
  <si>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</si>
  <si>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</si>
  <si>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</si>
  <si>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</si>
  <si>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</si>
  <si>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</si>
  <si>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</si>
  <si>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</si>
  <si>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</si>
  <si>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</si>
  <si>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</si>
  <si>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</si>
  <si>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</si>
  <si>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</si>
  <si>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</si>
  <si>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</si>
  <si>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</si>
  <si>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</si>
  <si>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</si>
  <si>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</si>
  <si>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</si>
  <si>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</si>
  <si>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</si>
  <si>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</si>
  <si>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</si>
  <si>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</si>
  <si>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</si>
  <si>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</si>
  <si>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</si>
  <si>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</si>
  <si>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</si>
  <si>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</si>
  <si>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</si>
  <si>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</si>
  <si>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</si>
  <si>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</si>
  <si>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</si>
  <si>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</si>
  <si>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</si>
  <si>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</si>
  <si>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</si>
  <si>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</si>
  <si>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</si>
  <si>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</si>
  <si>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</si>
  <si>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</si>
  <si>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</si>
  <si>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</si>
  <si>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</si>
  <si>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</si>
  <si>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</si>
  <si>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</si>
  <si>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</si>
  <si>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</si>
  <si>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</si>
  <si>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</si>
  <si>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</si>
  <si>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</si>
  <si>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</si>
  <si>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</si>
  <si>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</si>
  <si>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</si>
  <si>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</si>
  <si>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</si>
  <si>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</si>
  <si>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</si>
  <si>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</si>
  <si>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</si>
  <si>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</si>
  <si>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</si>
  <si>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</si>
  <si>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</si>
  <si>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</si>
  <si>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</si>
  <si>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</si>
  <si>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</si>
  <si>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</si>
  <si>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</si>
  <si>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</si>
  <si>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</si>
  <si>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</si>
  <si>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</si>
  <si>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</si>
  <si>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</si>
  <si>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</si>
  <si>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</si>
  <si>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</si>
  <si>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</si>
  <si>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</si>
  <si>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</si>
  <si>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</si>
  <si>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</si>
  <si>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</si>
  <si>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</si>
  <si>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</si>
  <si>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</si>
  <si>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</si>
  <si>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</si>
  <si>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</si>
  <si>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</si>
  <si>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</si>
  <si>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</si>
  <si>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</si>
  <si>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</si>
  <si>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</si>
  <si>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</si>
  <si>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</si>
  <si>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</si>
  <si>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</si>
  <si>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</si>
  <si>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</si>
  <si>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</si>
  <si>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</si>
  <si>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</si>
  <si>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</si>
  <si>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</si>
  <si>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</si>
  <si>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</si>
  <si>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</si>
  <si>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</si>
  <si>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</si>
  <si>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</si>
  <si>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</si>
  <si>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</si>
  <si>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</si>
  <si>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</si>
  <si>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</si>
  <si>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</si>
  <si>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</si>
  <si>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</si>
  <si>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</si>
  <si>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</si>
  <si>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</si>
  <si>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</si>
  <si>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</si>
  <si>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</si>
  <si>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</si>
  <si>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</si>
  <si>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</si>
  <si>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</si>
  <si>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</si>
  <si>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</si>
  <si>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</si>
  <si>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</si>
  <si>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</si>
  <si>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</si>
  <si>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</si>
  <si>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</si>
  <si>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</si>
  <si>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</si>
  <si>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</si>
  <si>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</si>
  <si>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</si>
  <si>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</si>
  <si>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</si>
  <si>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</si>
  <si>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</si>
  <si>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</si>
  <si>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</si>
  <si>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</si>
  <si>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</si>
  <si>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</si>
  <si>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</si>
  <si>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</si>
  <si>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</si>
  <si>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</si>
  <si>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</si>
  <si>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</si>
  <si>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</si>
  <si>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</si>
  <si>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</si>
  <si>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</si>
  <si>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</si>
  <si>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</si>
  <si>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</si>
  <si>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</si>
  <si>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</si>
  <si>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</si>
  <si>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</si>
  <si>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</si>
  <si>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</si>
  <si>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</si>
  <si>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</si>
  <si>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</si>
  <si>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</si>
  <si>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</si>
  <si>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</si>
  <si>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</si>
  <si>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</si>
  <si>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</si>
  <si>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</si>
  <si>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</si>
  <si>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</si>
  <si>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</si>
  <si>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</si>
  <si>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</si>
  <si>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</si>
  <si>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</si>
  <si>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</si>
  <si>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</si>
  <si>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</si>
  <si>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</si>
  <si>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</si>
  <si>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</si>
  <si>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</si>
  <si>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</si>
  <si>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</si>
  <si>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</si>
  <si>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</si>
  <si>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</si>
  <si>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</si>
  <si>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</si>
  <si>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</si>
  <si>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</si>
  <si>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</si>
  <si>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</si>
  <si>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</si>
  <si>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</si>
  <si>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</si>
  <si>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</si>
  <si>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</si>
  <si>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</si>
  <si>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</si>
  <si>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</si>
  <si>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</si>
  <si>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</si>
  <si>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</si>
  <si>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</si>
  <si>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</si>
  <si>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</si>
  <si>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</si>
  <si>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</si>
  <si>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</si>
  <si>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</si>
  <si>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</si>
  <si>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</si>
  <si>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</si>
  <si>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</si>
  <si>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</si>
  <si>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</si>
  <si>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</si>
  <si>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</si>
  <si>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</si>
  <si>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</si>
  <si>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</si>
  <si>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</si>
  <si>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</si>
  <si>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</si>
  <si>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</si>
  <si>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</si>
  <si>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</si>
  <si>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</si>
  <si>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</si>
  <si>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</si>
  <si>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</si>
  <si>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</si>
  <si>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</si>
  <si>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</si>
  <si>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</si>
  <si>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</si>
  <si>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</si>
  <si>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</si>
  <si>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</si>
  <si>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</si>
  <si>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</si>
  <si>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</si>
  <si>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</si>
  <si>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</si>
  <si>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</si>
  <si>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</si>
  <si>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</si>
  <si>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</si>
  <si>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</si>
  <si>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</si>
  <si>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</si>
  <si>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</si>
  <si>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</si>
  <si>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</si>
  <si>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</si>
  <si>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</si>
  <si>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</si>
  <si>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</si>
  <si>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</si>
  <si>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</si>
  <si>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</si>
  <si>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</si>
  <si>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</si>
  <si>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</si>
  <si>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</si>
  <si>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</si>
  <si>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</si>
  <si>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</si>
  <si>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</si>
  <si>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</si>
  <si>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</si>
  <si>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</si>
  <si>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</si>
  <si>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</si>
  <si>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</si>
  <si>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</si>
  <si>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</si>
  <si>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</si>
  <si>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</si>
  <si>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</si>
  <si>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</si>
  <si>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</si>
  <si>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</si>
  <si>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</si>
  <si>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</si>
  <si>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</si>
  <si>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</si>
  <si>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</si>
  <si>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</si>
  <si>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</si>
  <si>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</si>
  <si>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</si>
  <si>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</si>
  <si>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</si>
  <si>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</si>
  <si>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</si>
  <si>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</si>
  <si>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</si>
  <si>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</si>
  <si>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</si>
  <si>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</si>
  <si>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</si>
  <si>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</si>
  <si>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</si>
  <si>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</si>
  <si>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</si>
  <si>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</si>
  <si>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</si>
  <si>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</si>
  <si>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</si>
  <si>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</si>
  <si>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</si>
  <si>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</si>
  <si>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</si>
  <si>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</si>
  <si>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</si>
  <si>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</si>
  <si>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</si>
  <si>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</si>
  <si>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</si>
  <si>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</si>
  <si>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</si>
  <si>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</si>
  <si>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</si>
  <si>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</si>
  <si>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</si>
  <si>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</si>
  <si>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</si>
  <si>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</si>
  <si>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</si>
  <si>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</si>
  <si>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</si>
  <si>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</si>
  <si>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</si>
  <si>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</si>
  <si>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</si>
  <si>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</si>
  <si>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</si>
  <si>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</si>
  <si>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</si>
  <si>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</si>
  <si>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</si>
  <si>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</si>
  <si>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</si>
  <si>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</si>
  <si>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</si>
  <si>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</si>
  <si>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</si>
  <si>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</si>
  <si>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</si>
  <si>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</si>
  <si>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</si>
  <si>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</si>
  <si>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</si>
  <si>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</si>
  <si>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</si>
  <si>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</si>
  <si>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</si>
  <si>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</si>
  <si>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</si>
  <si>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</si>
  <si>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</si>
  <si>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</si>
  <si>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</si>
  <si>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</si>
  <si>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</si>
  <si>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</si>
  <si>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</si>
  <si>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</si>
  <si>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</si>
  <si>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</si>
  <si>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</si>
  <si>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</si>
  <si>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</si>
  <si>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</si>
  <si>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</si>
  <si>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</si>
  <si>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</si>
  <si>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</si>
  <si>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</si>
  <si>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</si>
  <si>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</si>
  <si>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</si>
  <si>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</si>
  <si>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</si>
  <si>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</si>
  <si>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</si>
  <si>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</si>
  <si>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</si>
  <si>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</si>
  <si>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</si>
  <si>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</si>
  <si>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</si>
  <si>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</si>
  <si>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</si>
  <si>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</si>
  <si>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</si>
  <si>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</si>
  <si>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</si>
  <si>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</si>
  <si>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</si>
  <si>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</si>
  <si>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</si>
  <si>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</si>
  <si>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</si>
  <si>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</si>
  <si>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</si>
  <si>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</si>
  <si>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</si>
  <si>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</si>
  <si>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</si>
  <si>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</si>
  <si>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</si>
  <si>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</si>
  <si>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</si>
  <si>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</si>
  <si>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</si>
  <si>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</si>
  <si>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</si>
  <si>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</si>
  <si>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</si>
  <si>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</si>
  <si>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</si>
  <si>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</si>
  <si>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</si>
  <si>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</si>
  <si>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</si>
  <si>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</si>
  <si>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</si>
  <si>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</si>
  <si>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</si>
  <si>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</si>
  <si>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</si>
  <si>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</si>
  <si>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</si>
  <si>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</si>
  <si>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</si>
  <si>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</si>
  <si>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</si>
  <si>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</si>
  <si>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</si>
  <si>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</si>
  <si>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</si>
  <si>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</si>
  <si>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</si>
  <si>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</si>
  <si>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</si>
  <si>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</si>
  <si>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</si>
  <si>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</si>
  <si>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</si>
  <si>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</si>
  <si>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</si>
  <si>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</si>
  <si>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</si>
  <si>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</si>
  <si>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</si>
  <si>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</si>
  <si>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</si>
  <si>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</si>
  <si>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</si>
  <si>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</si>
  <si>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</si>
  <si>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</si>
  <si>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</si>
  <si>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</si>
  <si>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</si>
  <si>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</si>
  <si>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</si>
  <si>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</si>
  <si>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</si>
  <si>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</si>
  <si>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</si>
  <si>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</si>
  <si>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</si>
  <si>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</si>
  <si>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</si>
  <si>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</si>
  <si>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</si>
  <si>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</si>
  <si>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</si>
  <si>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</si>
  <si>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</si>
  <si>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</si>
  <si>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</si>
  <si>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</si>
  <si>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</si>
  <si>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</si>
  <si>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</si>
  <si>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</si>
  <si>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</si>
  <si>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</si>
  <si>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</si>
  <si>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</si>
  <si>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</si>
  <si>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</si>
  <si>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</si>
  <si>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</si>
  <si>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</si>
  <si>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</si>
  <si>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</si>
  <si>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</si>
  <si>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</si>
  <si>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</si>
  <si>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</si>
  <si>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</si>
  <si>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</si>
  <si>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</si>
  <si>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</si>
  <si>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</si>
  <si>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</si>
  <si>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</si>
  <si>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</si>
  <si>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</si>
  <si>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</si>
  <si>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</si>
  <si>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</si>
  <si>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</si>
  <si>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</si>
  <si>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</si>
  <si>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</si>
  <si>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</si>
  <si>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</si>
  <si>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</si>
  <si>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</si>
  <si>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</si>
  <si>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</si>
  <si>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</si>
  <si>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</si>
  <si>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</si>
  <si>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</si>
  <si>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</si>
  <si>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</si>
  <si>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</si>
  <si>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</si>
  <si>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</si>
  <si>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</si>
  <si>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</si>
  <si>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</si>
  <si>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</si>
  <si>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</si>
  <si>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</si>
  <si>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</si>
  <si>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</si>
  <si>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</si>
  <si>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</si>
  <si>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</si>
  <si>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</si>
  <si>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</si>
  <si>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</si>
  <si>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</si>
  <si>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</si>
  <si>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</si>
  <si>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</si>
  <si>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</si>
  <si>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</si>
  <si>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</si>
  <si>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</si>
  <si>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</si>
  <si>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</si>
  <si>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</si>
  <si>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</si>
  <si>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</si>
  <si>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</si>
  <si>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</si>
  <si>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</si>
  <si>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</si>
  <si>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</si>
  <si>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</si>
  <si>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</si>
  <si>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</si>
  <si>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</si>
  <si>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</si>
  <si>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</si>
  <si>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</si>
  <si>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</si>
  <si>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</si>
  <si>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</si>
  <si>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</si>
  <si>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</si>
  <si>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</si>
  <si>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</si>
  <si>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</si>
  <si>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</si>
  <si>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</si>
  <si>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</si>
  <si>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</si>
  <si>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</si>
  <si>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</si>
  <si>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</si>
  <si>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</si>
  <si>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</si>
  <si>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</si>
  <si>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</si>
  <si>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</si>
  <si>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</si>
  <si>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</si>
  <si>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</si>
  <si>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</si>
  <si>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</si>
  <si>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</si>
  <si>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</si>
  <si>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</si>
  <si>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</si>
  <si>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</si>
  <si>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</si>
  <si>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</si>
  <si>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</si>
  <si>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</si>
  <si>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</si>
  <si>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</si>
  <si>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</si>
  <si>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</si>
  <si>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</si>
  <si>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</si>
  <si>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</si>
  <si>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</si>
  <si>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</si>
  <si>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</si>
  <si>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</si>
  <si>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</si>
  <si>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</si>
  <si>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</si>
  <si>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</si>
  <si>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</si>
  <si>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</si>
  <si>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</si>
  <si>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</si>
  <si>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</si>
  <si>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</si>
  <si>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</si>
  <si>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</si>
  <si>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</si>
  <si>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</si>
  <si>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</si>
  <si>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</si>
  <si>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</si>
  <si>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</si>
  <si>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</si>
  <si>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</si>
  <si>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</si>
  <si>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</si>
  <si>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</si>
  <si>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</si>
  <si>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</si>
  <si>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</si>
  <si>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</si>
  <si>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</si>
  <si>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</si>
  <si>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</si>
  <si>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</si>
  <si>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</si>
  <si>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</si>
  <si>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</si>
  <si>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</si>
  <si>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</si>
  <si>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</si>
  <si>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</si>
  <si>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</si>
  <si>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</si>
  <si>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</si>
  <si>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</si>
  <si>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</si>
  <si>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</si>
  <si>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</si>
  <si>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</si>
  <si>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</si>
  <si>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</si>
  <si>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</si>
  <si>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</si>
  <si>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</si>
  <si>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</si>
  <si>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</si>
  <si>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</si>
  <si>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</si>
  <si>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</si>
  <si>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</si>
  <si>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</si>
  <si>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</si>
  <si>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</si>
  <si>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</si>
  <si>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</si>
  <si>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</si>
  <si>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</si>
  <si>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</si>
  <si>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</si>
  <si>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</si>
  <si>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</si>
  <si>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</si>
  <si>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</si>
  <si>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</si>
  <si>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</si>
  <si>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</si>
  <si>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</si>
  <si>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</si>
  <si>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</si>
  <si>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</si>
  <si>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</si>
  <si>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</si>
  <si>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</si>
  <si>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</si>
  <si>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</si>
  <si>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</si>
  <si>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</si>
  <si>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</si>
  <si>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</si>
  <si>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</si>
  <si>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</si>
  <si>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</si>
  <si>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</si>
  <si>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</si>
  <si>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</si>
  <si>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</si>
  <si>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</si>
  <si>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</si>
  <si>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</si>
  <si>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</si>
  <si>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</si>
  <si>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</si>
  <si>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</si>
  <si>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</si>
  <si>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</si>
  <si>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</si>
  <si>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</si>
  <si>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</si>
  <si>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</si>
  <si>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</si>
  <si>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</si>
  <si>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</si>
  <si>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</si>
  <si>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</si>
  <si>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</si>
  <si>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</si>
  <si>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</si>
  <si>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</si>
  <si>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</si>
  <si>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</si>
  <si>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</si>
  <si>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</si>
  <si>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</si>
  <si>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</si>
  <si>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</si>
  <si>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</si>
  <si>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</si>
  <si>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</si>
  <si>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</si>
  <si>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</si>
  <si>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</si>
  <si>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</si>
  <si>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</si>
  <si>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</si>
  <si>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</si>
  <si>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</si>
  <si>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</si>
  <si>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</si>
  <si>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</si>
  <si>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</si>
  <si>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</si>
  <si>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</si>
  <si>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</si>
  <si>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</si>
  <si>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</si>
  <si>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</si>
  <si>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</si>
  <si>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</si>
  <si>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</si>
  <si>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</si>
  <si>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</si>
  <si>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</si>
  <si>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</si>
  <si>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</si>
  <si>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</si>
  <si>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</si>
  <si>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</si>
  <si>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</si>
  <si>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</si>
  <si>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</si>
  <si>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</si>
  <si>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</si>
  <si>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</si>
  <si>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</si>
  <si>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</si>
  <si>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</si>
  <si>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</si>
  <si>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</si>
  <si>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</si>
  <si>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</si>
  <si>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</si>
  <si>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</si>
  <si>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</si>
  <si>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</si>
  <si>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</si>
  <si>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</si>
  <si>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</si>
  <si>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</si>
  <si>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</si>
  <si>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</si>
  <si>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</si>
  <si>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</si>
  <si>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</si>
  <si>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</si>
  <si>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</si>
  <si>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</si>
  <si>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</si>
  <si>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</si>
  <si>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</si>
  <si>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</si>
  <si>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</si>
  <si>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</si>
  <si>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</si>
  <si>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</si>
  <si>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</si>
  <si>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</si>
  <si>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</si>
  <si>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</si>
  <si>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</si>
  <si>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</si>
  <si>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</si>
  <si>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</si>
  <si>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</si>
  <si>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</si>
  <si>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</si>
  <si>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</si>
  <si>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</si>
  <si>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</si>
  <si>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</si>
  <si>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</si>
  <si>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</si>
  <si>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</si>
  <si>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</si>
  <si>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</si>
  <si>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</si>
  <si>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</si>
  <si>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</si>
  <si>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</si>
  <si>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</si>
  <si>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</si>
  <si>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</si>
  <si>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</si>
  <si>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</si>
  <si>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</si>
  <si>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</si>
  <si>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</si>
  <si>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</si>
  <si>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</si>
  <si>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</si>
  <si>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</si>
  <si>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</si>
  <si>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</si>
  <si>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</si>
  <si>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</si>
  <si>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</si>
  <si>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</si>
  <si>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</si>
  <si>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</si>
  <si>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</si>
  <si>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</si>
  <si>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</si>
  <si>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</si>
  <si>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</si>
  <si>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</si>
  <si>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</si>
  <si>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</si>
  <si>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</si>
  <si>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</si>
  <si>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</si>
  <si>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</si>
  <si>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</si>
  <si>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</si>
  <si>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</si>
  <si>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</si>
  <si>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</si>
  <si>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</si>
  <si>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</si>
  <si>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</si>
  <si>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</si>
  <si>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</si>
  <si>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</si>
  <si>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</si>
  <si>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</si>
  <si>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</si>
  <si>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</si>
  <si>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</si>
  <si>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</si>
  <si>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</si>
  <si>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</si>
  <si>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</si>
  <si>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</si>
  <si>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</si>
  <si>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</si>
  <si>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</si>
  <si>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</si>
  <si>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</si>
  <si>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</si>
  <si>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</si>
  <si>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</si>
  <si>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</si>
  <si>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</si>
  <si>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</si>
  <si>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</si>
  <si>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</si>
  <si>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</si>
  <si>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</si>
  <si>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</si>
  <si>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</si>
  <si>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</si>
  <si>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</si>
  <si>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</si>
  <si>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</si>
  <si>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</si>
  <si>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</si>
  <si>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</si>
  <si>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</si>
  <si>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</si>
  <si>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</si>
  <si>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</si>
  <si>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</si>
  <si>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</si>
  <si>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</si>
  <si>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</si>
  <si>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</si>
  <si>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</si>
  <si>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</si>
  <si>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</si>
  <si>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</si>
  <si>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</si>
  <si>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</si>
  <si>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</si>
  <si>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</si>
  <si>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</si>
  <si>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</si>
  <si>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</si>
  <si>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</si>
  <si>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</si>
  <si>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</si>
  <si>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</si>
  <si>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</si>
  <si>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</si>
  <si>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</si>
  <si>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</si>
  <si>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</si>
  <si>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</si>
  <si>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</si>
  <si>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</si>
  <si>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</si>
  <si>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</si>
  <si>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</si>
  <si>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</si>
  <si>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</si>
  <si>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</si>
  <si>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</si>
  <si>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</si>
  <si>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</si>
  <si>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</si>
  <si>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</si>
  <si>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</si>
  <si>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</si>
  <si>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</si>
  <si>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</si>
  <si>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</si>
  <si>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</si>
  <si>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</si>
  <si>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</si>
  <si>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</si>
  <si>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</si>
  <si>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</si>
  <si>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</si>
  <si>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</si>
  <si>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</si>
  <si>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</si>
  <si>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</si>
  <si>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</si>
  <si>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</si>
  <si>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</si>
  <si>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</si>
  <si>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</si>
  <si>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</si>
  <si>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</si>
  <si>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</si>
  <si>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</si>
  <si>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</si>
  <si>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</si>
  <si>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</si>
  <si>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</si>
  <si>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</si>
  <si>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</si>
  <si>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</si>
  <si>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</si>
  <si>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</si>
  <si>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</si>
  <si>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</si>
  <si>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</si>
  <si>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</si>
  <si>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</si>
  <si>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</si>
  <si>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</si>
  <si>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</si>
  <si>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</si>
  <si>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</si>
  <si>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</si>
  <si>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</si>
  <si>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</si>
  <si>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</si>
  <si>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</si>
  <si>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</si>
  <si>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</si>
  <si>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</si>
  <si>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</si>
  <si>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</si>
  <si>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</si>
  <si>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</si>
  <si>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</si>
  <si>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</si>
  <si>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</si>
  <si>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</si>
  <si>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</si>
  <si>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</si>
  <si>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</si>
  <si>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</si>
  <si>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</si>
  <si>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</si>
  <si>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</si>
  <si>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</si>
  <si>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</si>
  <si>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</si>
  <si>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</si>
  <si>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</si>
  <si>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</si>
  <si>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</si>
  <si>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</si>
  <si>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</si>
  <si>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</si>
  <si>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</si>
  <si>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</si>
  <si>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</si>
  <si>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</si>
  <si>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</si>
  <si>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</si>
  <si>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</si>
  <si>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</si>
  <si>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</si>
  <si>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</si>
  <si>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</si>
  <si>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</si>
  <si>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</si>
  <si>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</si>
  <si>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</si>
  <si>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</si>
  <si>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</si>
  <si>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</si>
  <si>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</si>
  <si>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</si>
  <si>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</si>
  <si>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</si>
  <si>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</si>
  <si>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</si>
  <si>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</si>
  <si>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</si>
  <si>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</si>
  <si>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</si>
  <si>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</si>
  <si>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</si>
  <si>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</si>
  <si>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</si>
  <si>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</si>
  <si>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</si>
  <si>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</si>
  <si>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</si>
  <si>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</si>
  <si>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</si>
  <si>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</si>
  <si>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</si>
  <si>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</si>
  <si>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</si>
  <si>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</si>
  <si>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</si>
  <si>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</si>
  <si>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</si>
  <si>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</si>
  <si>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</si>
  <si>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</si>
  <si>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</si>
  <si>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</si>
  <si>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</si>
  <si>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</si>
  <si>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</si>
  <si>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</si>
  <si>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</si>
  <si>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</si>
  <si>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</si>
  <si>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</si>
  <si>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</si>
  <si>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</si>
  <si>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</si>
  <si>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</si>
  <si>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</si>
  <si>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</si>
  <si>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</si>
  <si>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</si>
  <si>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</si>
  <si>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</si>
  <si>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</si>
  <si>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</si>
  <si>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</si>
  <si>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</si>
  <si>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</si>
  <si>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</si>
  <si>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</si>
  <si>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</si>
  <si>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</si>
  <si>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</si>
  <si>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</si>
  <si>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</si>
  <si>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</si>
  <si>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</si>
  <si>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</si>
  <si>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</si>
  <si>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</si>
  <si>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</si>
  <si>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</si>
  <si>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</si>
  <si>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</si>
  <si>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</si>
  <si>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</si>
  <si>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</si>
  <si>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</si>
  <si>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</si>
  <si>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</si>
  <si>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</si>
  <si>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</si>
  <si>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</si>
  <si>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</si>
  <si>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</si>
  <si>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</si>
  <si>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</si>
  <si>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</si>
  <si>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</si>
  <si>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</si>
  <si>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</si>
  <si>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</si>
  <si>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</si>
  <si>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</si>
  <si>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</si>
  <si>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</si>
  <si>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</si>
  <si>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</si>
  <si>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</si>
  <si>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</si>
  <si>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</si>
  <si>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</si>
  <si>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</si>
  <si>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</si>
  <si>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</si>
  <si>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</si>
  <si>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</si>
  <si>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</si>
  <si>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</si>
  <si>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</si>
  <si>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</si>
  <si>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</si>
  <si>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</si>
  <si>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</si>
  <si>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</si>
  <si>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</si>
  <si>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</si>
  <si>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</si>
  <si>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</si>
  <si>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</si>
  <si>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</si>
  <si>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</si>
  <si>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</si>
  <si>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</si>
  <si>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</si>
  <si>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</si>
  <si>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</si>
  <si>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</si>
  <si>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</si>
  <si>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</si>
  <si>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</si>
  <si>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</si>
  <si>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</si>
  <si>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</si>
  <si>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</si>
  <si>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</si>
  <si>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</si>
  <si>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</si>
  <si>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</si>
  <si>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</si>
  <si>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</si>
  <si>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</si>
  <si>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</si>
  <si>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</si>
  <si>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</si>
  <si>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</si>
  <si>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</si>
  <si>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</si>
  <si>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</si>
  <si>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</si>
  <si>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</si>
  <si>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</si>
  <si>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</si>
  <si>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</si>
  <si>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</si>
  <si>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</si>
  <si>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</si>
  <si>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</si>
  <si>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</si>
  <si>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</si>
  <si>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</si>
  <si>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</si>
  <si>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</si>
  <si>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</si>
  <si>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</si>
  <si>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</si>
  <si>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</si>
  <si>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</si>
  <si>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</si>
  <si>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</si>
  <si>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</si>
  <si>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</si>
  <si>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</si>
  <si>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</si>
  <si>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</si>
  <si>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</si>
  <si>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</si>
  <si>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</si>
  <si>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</si>
  <si>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</si>
  <si>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</si>
  <si>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</si>
  <si>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</si>
  <si>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</si>
  <si>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</si>
  <si>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</si>
  <si>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</si>
  <si>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</si>
  <si>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</si>
  <si>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</si>
  <si>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</si>
  <si>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</si>
  <si>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</si>
  <si>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</si>
  <si>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</si>
  <si>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</si>
  <si>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</si>
  <si>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</si>
  <si>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</si>
  <si>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</si>
  <si>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</si>
  <si>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</si>
  <si>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</si>
  <si>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</si>
  <si>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</si>
  <si>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</si>
  <si>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</si>
  <si>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</si>
  <si>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</si>
  <si>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</si>
  <si>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</si>
  <si>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</si>
  <si>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</si>
  <si>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</si>
  <si>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</si>
  <si>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</si>
  <si>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</si>
  <si>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</si>
  <si>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</si>
  <si>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</si>
  <si>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</si>
  <si>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</si>
  <si>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</si>
  <si>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</si>
  <si>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</si>
  <si>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</si>
  <si>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</si>
  <si>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</si>
  <si>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</si>
  <si>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</si>
  <si>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</si>
  <si>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</si>
  <si>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</si>
  <si>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</si>
  <si>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</si>
  <si>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</si>
  <si>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</si>
  <si>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</si>
  <si>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</si>
  <si>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</si>
  <si>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</si>
  <si>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</si>
  <si>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</si>
  <si>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</si>
  <si>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</si>
  <si>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</si>
  <si>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</si>
  <si>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</si>
  <si>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</si>
  <si>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</si>
  <si>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</si>
  <si>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</si>
  <si>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</si>
  <si>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</si>
  <si>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</si>
  <si>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</si>
  <si>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</si>
  <si>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</si>
  <si>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</si>
  <si>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</si>
  <si>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</si>
  <si>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</si>
  <si>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</si>
  <si>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</si>
  <si>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</si>
  <si>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</si>
  <si>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</si>
  <si>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</si>
  <si>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</si>
  <si>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</si>
  <si>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</si>
  <si>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</si>
  <si>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</si>
  <si>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</si>
  <si>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</si>
  <si>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</si>
  <si>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</si>
  <si>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</si>
  <si>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</si>
  <si>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</si>
  <si>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</si>
  <si>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</si>
  <si>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</si>
  <si>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</si>
  <si>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</si>
  <si>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</si>
  <si>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</si>
  <si>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</si>
  <si>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</si>
  <si>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</si>
  <si>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</si>
  <si>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</si>
  <si>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</si>
  <si>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</si>
  <si>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</si>
  <si>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</si>
  <si>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</si>
  <si>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</si>
  <si>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</si>
  <si>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</si>
  <si>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</si>
  <si>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</si>
  <si>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</si>
  <si>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</si>
  <si>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</si>
  <si>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</si>
  <si>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</si>
  <si>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</si>
  <si>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</si>
  <si>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</si>
  <si>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</si>
  <si>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</si>
  <si>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</si>
  <si>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</si>
  <si>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</si>
  <si>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</si>
  <si>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</si>
  <si>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</si>
  <si>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</si>
  <si>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</si>
  <si>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</si>
  <si>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</si>
  <si>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</si>
  <si>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</si>
  <si>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</si>
  <si>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</si>
  <si>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</si>
  <si>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</si>
  <si>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</si>
  <si>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</si>
  <si>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</si>
  <si>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</si>
  <si>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</si>
  <si>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</si>
  <si>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</si>
  <si>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</si>
  <si>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</si>
  <si>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</si>
  <si>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</si>
  <si>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</si>
  <si>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</si>
  <si>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</si>
  <si>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</si>
  <si>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</si>
  <si>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</si>
  <si>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</si>
  <si>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</si>
  <si>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</si>
  <si>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</si>
  <si>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</si>
  <si>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</si>
  <si>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</si>
  <si>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</si>
  <si>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</si>
  <si>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</si>
  <si>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</si>
  <si>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</si>
  <si>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</si>
  <si>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</si>
  <si>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</si>
  <si>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</si>
  <si>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</si>
  <si>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</si>
  <si>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</si>
  <si>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</si>
  <si>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</si>
  <si>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</si>
  <si>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</si>
  <si>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</si>
  <si>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</si>
  <si>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</si>
  <si>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</si>
  <si>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</si>
  <si>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</si>
  <si>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</si>
  <si>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</si>
  <si>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</si>
  <si>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</si>
  <si>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</si>
  <si>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</si>
  <si>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</si>
  <si>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</si>
  <si>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</si>
  <si>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</si>
  <si>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</si>
  <si>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</si>
  <si>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</si>
  <si>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</si>
  <si>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</si>
  <si>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</si>
  <si>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</si>
  <si>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</si>
  <si>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</si>
  <si>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</si>
  <si>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</si>
  <si>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</si>
  <si>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</si>
  <si>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</si>
  <si>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</si>
  <si>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</si>
  <si>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</si>
  <si>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</si>
  <si>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</si>
  <si>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</si>
  <si>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</si>
  <si>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</si>
  <si>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</si>
  <si>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</si>
  <si>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</si>
  <si>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</si>
  <si>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</si>
  <si>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</si>
  <si>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</si>
  <si>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</si>
  <si>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</si>
  <si>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</si>
  <si>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</si>
  <si>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</si>
  <si>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</si>
  <si>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</si>
  <si>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</si>
  <si>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</si>
  <si>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</si>
  <si>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</si>
  <si>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</si>
  <si>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</si>
  <si>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</si>
  <si>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</si>
  <si>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</si>
  <si>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</si>
  <si>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</si>
  <si>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</si>
  <si>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</si>
  <si>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</si>
  <si>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</si>
  <si>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</si>
  <si>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</si>
  <si>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</si>
  <si>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</si>
  <si>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</si>
  <si>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</si>
  <si>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</si>
  <si>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</si>
  <si>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</si>
  <si>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</si>
  <si>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</si>
  <si>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</si>
  <si>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</si>
  <si>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</si>
  <si>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</si>
  <si>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</si>
  <si>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</si>
  <si>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</si>
  <si>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</si>
  <si>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</si>
  <si>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</si>
  <si>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</si>
  <si>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</si>
  <si>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</si>
  <si>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</si>
  <si>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</si>
  <si>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</si>
  <si>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</si>
  <si>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</si>
  <si>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</si>
  <si>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</si>
  <si>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</si>
  <si>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</si>
  <si>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</si>
  <si>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</si>
  <si>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</si>
  <si>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</si>
  <si>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</si>
  <si>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</si>
  <si>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</si>
  <si>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</si>
  <si>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</si>
  <si>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</si>
  <si>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</si>
  <si>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</si>
  <si>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</si>
  <si>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</si>
  <si>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</si>
  <si>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</si>
  <si>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</si>
  <si>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</si>
  <si>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</si>
  <si>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</si>
  <si>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</si>
  <si>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</si>
  <si>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</si>
  <si>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</si>
  <si>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</si>
  <si>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</si>
  <si>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</si>
  <si>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</si>
  <si>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</si>
  <si>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</si>
  <si>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</si>
  <si>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</si>
  <si>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</si>
  <si>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</si>
  <si>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</si>
  <si>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</si>
  <si>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</si>
  <si>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</si>
  <si>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</si>
  <si>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</si>
  <si>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</si>
  <si>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</si>
  <si>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</si>
  <si>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</si>
  <si>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</si>
  <si>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</si>
  <si>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</si>
  <si>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</si>
  <si>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</si>
  <si>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</si>
  <si>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</si>
  <si>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</si>
  <si>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</si>
  <si>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</si>
  <si>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</si>
  <si>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</si>
  <si>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</si>
  <si>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</si>
  <si>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</si>
  <si>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</si>
  <si>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</si>
  <si>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</si>
  <si>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</si>
  <si>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</si>
  <si>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</si>
  <si>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</si>
  <si>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</si>
  <si>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</si>
  <si>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</si>
  <si>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</si>
  <si>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</si>
  <si>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</si>
  <si>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</si>
  <si>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</si>
  <si>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</si>
  <si>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</si>
  <si>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</si>
  <si>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</si>
  <si>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</si>
  <si>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</si>
  <si>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</si>
  <si>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</si>
  <si>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</si>
  <si>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</si>
  <si>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</si>
  <si>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</si>
  <si>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</si>
  <si>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</si>
  <si>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</si>
  <si>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</si>
  <si>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</si>
  <si>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</si>
  <si>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</si>
  <si>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</si>
  <si>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</si>
  <si>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</si>
  <si>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</si>
  <si>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</si>
  <si>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</si>
  <si>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</si>
  <si>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</si>
  <si>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</si>
  <si>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</si>
  <si>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</si>
  <si>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</si>
  <si>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</si>
  <si>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</si>
  <si>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</si>
  <si>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</si>
  <si>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</si>
  <si>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</si>
  <si>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</si>
  <si>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</si>
  <si>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</si>
  <si>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</si>
  <si>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</si>
  <si>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</si>
  <si>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</si>
  <si>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</si>
  <si>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</si>
  <si>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</si>
  <si>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</si>
  <si>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</si>
  <si>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</si>
  <si>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</si>
  <si>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</si>
  <si>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</si>
  <si>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</si>
  <si>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</si>
  <si>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</si>
  <si>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</si>
  <si>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</si>
  <si>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</si>
  <si>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</si>
  <si>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</si>
  <si>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</si>
  <si>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</si>
  <si>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</si>
  <si>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</si>
  <si>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</si>
  <si>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</si>
  <si>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</si>
  <si>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</si>
  <si>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</si>
  <si>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</si>
  <si>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</si>
  <si>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</si>
  <si>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</si>
  <si>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</si>
  <si>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</si>
  <si>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</si>
  <si>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</si>
  <si>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</si>
  <si>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</si>
  <si>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</si>
  <si>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</si>
  <si>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</si>
  <si>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</si>
  <si>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</si>
  <si>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</si>
  <si>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</si>
  <si>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</si>
  <si>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</si>
  <si>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</si>
  <si>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</si>
  <si>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</si>
  <si>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</si>
  <si>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</si>
  <si>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</si>
  <si>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</si>
  <si>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</si>
  <si>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</si>
  <si>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</si>
  <si>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</si>
  <si>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</si>
  <si>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</si>
  <si>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</si>
  <si>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</si>
  <si>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</si>
  <si>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</si>
  <si>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</si>
  <si>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</si>
  <si>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</si>
  <si>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</si>
  <si>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</si>
  <si>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</si>
  <si>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</si>
  <si>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</si>
  <si>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</si>
  <si>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</si>
  <si>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</si>
  <si>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</si>
  <si>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</si>
  <si>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</si>
  <si>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</si>
  <si>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</si>
  <si>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</si>
  <si>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</si>
  <si>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</si>
  <si>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</si>
  <si>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</si>
  <si>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</si>
  <si>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</si>
  <si>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</si>
  <si>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</si>
  <si>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</si>
  <si>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</si>
  <si>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</si>
  <si>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</si>
  <si>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</si>
  <si>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</si>
  <si>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</si>
  <si>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</si>
  <si>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</si>
  <si>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</si>
  <si>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</si>
  <si>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</si>
  <si>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</si>
  <si>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</si>
  <si>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</si>
  <si>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</si>
  <si>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</si>
  <si>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</si>
  <si>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</si>
  <si>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</si>
  <si>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</si>
  <si>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</si>
  <si>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</si>
  <si>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</si>
  <si>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</si>
  <si>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</si>
  <si>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</si>
  <si>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</si>
  <si>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</si>
  <si>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</si>
  <si>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</si>
  <si>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</si>
  <si>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</si>
  <si>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</si>
  <si>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</si>
  <si>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</si>
  <si>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</si>
  <si>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</si>
  <si>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</si>
  <si>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</si>
  <si>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</si>
  <si>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</si>
  <si>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</si>
  <si>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</si>
  <si>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</si>
  <si>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</si>
  <si>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</si>
  <si>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</si>
  <si>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</si>
  <si>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</si>
  <si>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</si>
  <si>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</si>
  <si>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</si>
  <si>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</si>
  <si>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</si>
  <si>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</si>
  <si>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</si>
  <si>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</si>
  <si>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</si>
  <si>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</si>
  <si>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</si>
  <si>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</si>
  <si>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</si>
  <si>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</si>
  <si>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</si>
  <si>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</si>
  <si>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</si>
  <si>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</si>
  <si>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</si>
  <si>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</si>
  <si>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</si>
  <si>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</si>
  <si>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</si>
  <si>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</si>
  <si>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</si>
  <si>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</si>
  <si>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</si>
  <si>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</si>
  <si>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</si>
  <si>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</si>
  <si>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</si>
  <si>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</si>
  <si>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</si>
  <si>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</si>
  <si>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</si>
  <si>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</si>
  <si>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</si>
  <si>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</si>
  <si>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</si>
  <si>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</si>
  <si>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</si>
  <si>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</si>
  <si>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</si>
  <si>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</si>
  <si>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</si>
  <si>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</si>
  <si>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</si>
  <si>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</si>
  <si>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</si>
  <si>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</si>
  <si>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</si>
  <si>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</si>
  <si>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</si>
  <si>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</si>
  <si>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</si>
  <si>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</si>
  <si>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</si>
  <si>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</si>
  <si>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</si>
  <si>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</si>
  <si>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</si>
  <si>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</si>
  <si>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</si>
  <si>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</si>
  <si>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</si>
  <si>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</si>
  <si>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</si>
  <si>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</si>
  <si>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</si>
  <si>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</si>
  <si>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</si>
  <si>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</si>
  <si>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</si>
  <si>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</si>
  <si>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</si>
  <si>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</si>
  <si>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</si>
  <si>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</si>
  <si>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</si>
  <si>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</si>
  <si>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</si>
  <si>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</si>
  <si>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</si>
  <si>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</si>
  <si>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</si>
  <si>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</si>
  <si>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</si>
  <si>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</si>
  <si>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</si>
  <si>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</si>
  <si>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</si>
  <si>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</si>
  <si>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</si>
  <si>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</si>
  <si>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</si>
  <si>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</si>
  <si>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</si>
  <si>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</si>
  <si>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</si>
  <si>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</si>
  <si>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</si>
  <si>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</si>
  <si>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</si>
  <si>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</si>
  <si>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</si>
  <si>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</si>
  <si>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</si>
  <si>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</si>
  <si>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</si>
  <si>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</si>
  <si>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</si>
  <si>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</si>
  <si>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</si>
  <si>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</si>
  <si>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</si>
  <si>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</si>
  <si>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</si>
  <si>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</si>
  <si>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</si>
  <si>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</si>
  <si>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</si>
  <si>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</si>
  <si>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</si>
  <si>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</si>
  <si>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</si>
  <si>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</si>
  <si>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</si>
  <si>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</si>
  <si>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</si>
  <si>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</si>
  <si>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</si>
  <si>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</si>
  <si>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</si>
  <si>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</si>
  <si>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</si>
  <si>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</si>
  <si>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</si>
  <si>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</si>
  <si>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</si>
  <si>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</si>
  <si>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</si>
  <si>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</si>
  <si>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</si>
  <si>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</si>
  <si>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</si>
  <si>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</si>
  <si>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</si>
  <si>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</si>
  <si>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</si>
  <si>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</si>
  <si>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</si>
  <si>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</si>
  <si>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</si>
  <si>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</si>
  <si>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</si>
  <si>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</si>
  <si>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</si>
  <si>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</si>
  <si>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</si>
  <si>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</si>
  <si>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</si>
  <si>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</si>
  <si>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</si>
  <si>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</si>
  <si>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</si>
  <si>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</si>
  <si>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</si>
  <si>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</si>
  <si>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</si>
  <si>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</si>
  <si>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</si>
  <si>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</si>
  <si>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</si>
  <si>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</si>
  <si>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</si>
  <si>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</si>
  <si>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</si>
  <si>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</si>
  <si>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</si>
  <si>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</si>
  <si>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</si>
  <si>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</si>
  <si>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</si>
  <si>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</si>
  <si>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</si>
  <si>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</si>
  <si>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</si>
  <si>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</si>
  <si>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</si>
  <si>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</si>
  <si>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</si>
  <si>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</si>
  <si>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</si>
  <si>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</si>
  <si>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</si>
  <si>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</si>
  <si>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</si>
  <si>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</si>
  <si>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</si>
  <si>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</si>
  <si>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</si>
  <si>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</si>
  <si>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</si>
  <si>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</si>
  <si>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</si>
  <si>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</si>
  <si>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</si>
  <si>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</si>
  <si>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</si>
  <si>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</si>
  <si>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</si>
  <si>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</si>
  <si>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</si>
  <si>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</si>
  <si>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</si>
  <si>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</si>
  <si>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</si>
  <si>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</si>
  <si>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</si>
  <si>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</si>
  <si>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</si>
  <si>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</si>
  <si>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</si>
  <si>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</si>
  <si>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</si>
  <si>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</si>
  <si>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</si>
  <si>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</si>
  <si>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</si>
  <si>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</si>
  <si>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</si>
  <si>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</si>
  <si>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</si>
  <si>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</si>
  <si>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</si>
  <si>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</si>
  <si>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</si>
  <si>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</si>
  <si>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</si>
  <si>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</si>
  <si>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</si>
  <si>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</si>
  <si>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</si>
  <si>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</si>
  <si>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</si>
  <si>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</si>
  <si>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</si>
  <si>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</si>
  <si>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</si>
  <si>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</si>
  <si>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</si>
  <si>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</si>
  <si>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</si>
  <si>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</si>
  <si>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</si>
  <si>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</si>
  <si>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</si>
  <si>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</si>
  <si>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</si>
  <si>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</si>
  <si>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</si>
  <si>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</si>
  <si>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</si>
  <si>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</si>
  <si>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</si>
  <si>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</si>
  <si>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</si>
  <si>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</si>
  <si>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</si>
  <si>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</si>
  <si>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</si>
  <si>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</si>
  <si>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</si>
  <si>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</si>
  <si>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</si>
  <si>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</si>
  <si>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</si>
  <si>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</si>
  <si>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</si>
  <si>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</si>
  <si>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</si>
  <si>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</si>
  <si>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</si>
  <si>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</si>
  <si>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</si>
  <si>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</si>
  <si>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</si>
  <si>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</si>
  <si>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</si>
  <si>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</si>
  <si>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</si>
  <si>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</si>
  <si>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</si>
  <si>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</si>
  <si>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</si>
  <si>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</si>
  <si>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</si>
  <si>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</si>
  <si>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</si>
  <si>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</si>
  <si>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</si>
  <si>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</si>
  <si>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</si>
  <si>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</si>
  <si>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</si>
  <si>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</si>
  <si>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</si>
  <si>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</si>
  <si>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</si>
  <si>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</si>
  <si>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</si>
  <si>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</si>
  <si>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</si>
  <si>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</si>
  <si>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</si>
  <si>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</si>
  <si>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</si>
  <si>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</si>
  <si>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</si>
  <si>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</si>
  <si>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</si>
  <si>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</si>
  <si>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</si>
  <si>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</si>
  <si>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</si>
  <si>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</si>
  <si>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</si>
  <si>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</si>
  <si>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</si>
  <si>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</si>
  <si>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</si>
  <si>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</si>
  <si>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</si>
  <si>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</si>
  <si>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</si>
  <si>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</si>
  <si>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</si>
  <si>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</si>
  <si>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</si>
  <si>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</si>
  <si>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</si>
  <si>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</si>
  <si>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</si>
  <si>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</si>
  <si>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</si>
  <si>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</si>
  <si>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</si>
  <si>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</si>
  <si>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</si>
  <si>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</si>
  <si>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</si>
  <si>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</si>
  <si>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</si>
  <si>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</si>
  <si>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</si>
  <si>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</si>
  <si>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</si>
  <si>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</si>
  <si>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</si>
  <si>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</si>
  <si>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</si>
  <si>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</si>
  <si>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</si>
  <si>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</si>
  <si>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</si>
  <si>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</si>
  <si>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</si>
  <si>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</si>
  <si>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</si>
  <si>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</si>
  <si>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</si>
  <si>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</si>
  <si>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</si>
  <si>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</si>
  <si>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</si>
  <si>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</si>
  <si>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</si>
  <si>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</si>
  <si>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</si>
  <si>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</si>
  <si>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</si>
  <si>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</si>
  <si>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</si>
  <si>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</si>
  <si>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</si>
  <si>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</si>
  <si>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</si>
  <si>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</si>
  <si>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</si>
  <si>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</si>
  <si>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</si>
  <si>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</si>
  <si>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</si>
  <si>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</si>
  <si>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</si>
  <si>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</si>
  <si>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</si>
  <si>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</si>
  <si>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</si>
  <si>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</si>
  <si>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</si>
  <si>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</si>
  <si>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</si>
  <si>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</si>
  <si>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</si>
  <si>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</si>
  <si>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</si>
  <si>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</si>
  <si>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</si>
  <si>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</si>
  <si>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</si>
  <si>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</si>
  <si>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</si>
  <si>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</si>
  <si>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</si>
  <si>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</si>
  <si>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</si>
  <si>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</si>
  <si>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</si>
  <si>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</si>
  <si>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</si>
  <si>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</si>
  <si>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</si>
  <si>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</si>
  <si>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</si>
  <si>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</si>
  <si>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</si>
  <si>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</si>
  <si>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</si>
  <si>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</si>
  <si>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</si>
  <si>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</si>
  <si>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</si>
  <si>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</si>
  <si>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</si>
  <si>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</si>
  <si>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</si>
  <si>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</si>
  <si>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</si>
  <si>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</si>
  <si>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</si>
  <si>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</si>
  <si>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</si>
  <si>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</si>
  <si>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</si>
  <si>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</si>
  <si>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</si>
  <si>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</si>
  <si>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</si>
  <si>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</si>
  <si>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</si>
  <si>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</si>
  <si>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</si>
  <si>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</si>
  <si>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</si>
  <si>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</si>
  <si>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</si>
  <si>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</si>
  <si>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</si>
  <si>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</si>
  <si>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</si>
  <si>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</si>
  <si>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</si>
  <si>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</si>
  <si>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</si>
  <si>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</si>
  <si>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</si>
  <si>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</si>
  <si>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</si>
  <si>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</si>
  <si>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</si>
  <si>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</si>
  <si>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</si>
  <si>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</si>
  <si>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</si>
  <si>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</si>
  <si>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</si>
  <si>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</si>
  <si>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</si>
  <si>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</si>
  <si>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</si>
  <si>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</si>
  <si>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</si>
  <si>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</si>
  <si>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</si>
  <si>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</si>
  <si>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</si>
  <si>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</si>
  <si>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</si>
  <si>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</si>
  <si>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</si>
  <si>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</si>
  <si>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</si>
  <si>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</si>
  <si>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</si>
  <si>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</si>
  <si>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</si>
  <si>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</si>
  <si>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</si>
  <si>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</si>
  <si>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</si>
  <si>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</si>
  <si>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</si>
  <si>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</si>
  <si>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</si>
  <si>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</si>
  <si>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</si>
  <si>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</si>
  <si>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</si>
  <si>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</si>
  <si>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</si>
  <si>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</si>
  <si>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</si>
  <si>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</si>
  <si>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</si>
  <si>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</si>
  <si>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</si>
  <si>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</si>
  <si>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</si>
  <si>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</si>
  <si>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</si>
  <si>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</si>
  <si>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</si>
  <si>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</si>
  <si>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</si>
  <si>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</si>
  <si>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</si>
  <si>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</si>
  <si>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</si>
  <si>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</si>
  <si>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</si>
  <si>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</si>
  <si>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</si>
  <si>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</si>
  <si>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</si>
  <si>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</si>
  <si>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</si>
  <si>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</si>
  <si>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</si>
  <si>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</si>
  <si>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</si>
  <si>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</si>
  <si>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</si>
  <si>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</si>
  <si>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</si>
  <si>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</si>
  <si>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</si>
  <si>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</si>
  <si>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</si>
  <si>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</si>
  <si>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</si>
  <si>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</si>
  <si>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</si>
  <si>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</si>
  <si>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</si>
  <si>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</si>
  <si>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</si>
  <si>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</si>
  <si>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</si>
  <si>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</si>
  <si>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</si>
  <si>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</si>
  <si>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</si>
  <si>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</si>
  <si>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</si>
  <si>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</si>
  <si>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</si>
  <si>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</si>
  <si>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</si>
  <si>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</si>
  <si>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</si>
  <si>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</si>
  <si>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</si>
  <si>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</si>
  <si>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</si>
  <si>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</si>
  <si>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</si>
  <si>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</si>
  <si>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</si>
  <si>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</si>
  <si>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</si>
  <si>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</si>
  <si>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</si>
  <si>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</si>
  <si>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</si>
  <si>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</si>
  <si>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</si>
  <si>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</si>
  <si>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</si>
  <si>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</si>
  <si>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</si>
  <si>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</si>
  <si>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</si>
  <si>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</si>
  <si>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</si>
  <si>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</si>
  <si>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</si>
  <si>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</si>
  <si>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</si>
  <si>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</si>
  <si>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</si>
  <si>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</si>
  <si>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</si>
  <si>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</si>
  <si>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</si>
  <si>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</si>
  <si>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</si>
  <si>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</si>
  <si>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</si>
  <si>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</si>
  <si>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</si>
  <si>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</si>
  <si>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</si>
  <si>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</si>
  <si>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</si>
  <si>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</si>
  <si>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</si>
  <si>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</si>
  <si>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</si>
  <si>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</si>
  <si>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</si>
  <si>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</si>
  <si>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</si>
  <si>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</si>
  <si>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</si>
  <si>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</si>
  <si>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</si>
  <si>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</si>
  <si>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</si>
  <si>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</si>
  <si>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</si>
  <si>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</si>
  <si>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</si>
  <si>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</si>
  <si>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</si>
  <si>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</si>
  <si>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</si>
  <si>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</si>
  <si>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</si>
  <si>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</si>
  <si>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</si>
  <si>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</si>
  <si>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</si>
  <si>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</si>
  <si>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</si>
  <si>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</si>
  <si>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</si>
  <si>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</si>
  <si>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</si>
  <si>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</si>
  <si>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</si>
  <si>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</si>
  <si>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</si>
  <si>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</si>
  <si>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</si>
  <si>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</si>
  <si>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</si>
  <si>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</si>
  <si>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</si>
  <si>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</si>
  <si>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</si>
  <si>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</si>
  <si>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</si>
  <si>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</si>
  <si>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</si>
  <si>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</si>
  <si>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</si>
  <si>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</si>
  <si>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</si>
  <si>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</si>
  <si>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</si>
  <si>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</si>
  <si>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</si>
  <si>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</si>
  <si>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</si>
  <si>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</si>
  <si>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</si>
  <si>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</si>
  <si>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</si>
  <si>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</si>
  <si>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</si>
  <si>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</si>
  <si>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</si>
  <si>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</si>
  <si>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</si>
  <si>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</si>
  <si>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</si>
  <si>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</si>
  <si>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</si>
  <si>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</si>
  <si>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</si>
  <si>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</si>
  <si>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</si>
  <si>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</si>
  <si>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</si>
  <si>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</si>
  <si>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</si>
  <si>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</si>
  <si>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</si>
  <si>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</si>
  <si>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</si>
  <si>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</si>
  <si>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</si>
  <si>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</si>
  <si>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</si>
  <si>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</si>
  <si>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</si>
  <si>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</si>
  <si>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</si>
  <si>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</si>
  <si>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</si>
  <si>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</si>
  <si>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</si>
  <si>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</si>
  <si>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</si>
  <si>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</si>
  <si>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</si>
  <si>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</si>
  <si>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</si>
  <si>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</si>
  <si>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</si>
  <si>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</si>
  <si>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</si>
  <si>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</si>
  <si>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</si>
  <si>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</si>
  <si>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</si>
  <si>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</si>
  <si>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</si>
  <si>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</si>
  <si>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</si>
  <si>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</si>
  <si>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</si>
  <si>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</si>
  <si>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</si>
  <si>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</si>
  <si>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</si>
  <si>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</si>
  <si>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</si>
  <si>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</si>
  <si>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</si>
  <si>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</si>
  <si>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</si>
  <si>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</si>
  <si>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</si>
  <si>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</si>
  <si>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</si>
  <si>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</si>
  <si>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</si>
  <si>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</si>
  <si>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</si>
  <si>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</si>
  <si>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</si>
  <si>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</si>
  <si>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</si>
  <si>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</si>
  <si>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</si>
  <si>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</si>
  <si>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</si>
  <si>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</si>
  <si>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</si>
  <si>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</si>
  <si>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</si>
  <si>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</si>
  <si>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</si>
  <si>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</si>
  <si>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</si>
  <si>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</si>
  <si>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</si>
  <si>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</si>
  <si>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</si>
  <si>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</si>
  <si>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</si>
  <si>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</si>
  <si>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</si>
  <si>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</si>
  <si>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</si>
  <si>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</si>
  <si>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</si>
  <si>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</si>
  <si>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</si>
  <si>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</si>
  <si>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</si>
  <si>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</si>
  <si>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</si>
  <si>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</si>
  <si>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</si>
  <si>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</si>
  <si>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</si>
  <si>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</si>
  <si>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</si>
  <si>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</si>
  <si>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</si>
  <si>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</si>
  <si>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</si>
  <si>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</si>
  <si>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</si>
  <si>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</si>
  <si>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</si>
  <si>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</si>
  <si>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</si>
  <si>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</si>
  <si>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</si>
  <si>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</si>
  <si>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</si>
  <si>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</si>
  <si>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</si>
  <si>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</si>
  <si>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</si>
  <si>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</si>
  <si>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</si>
  <si>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</si>
  <si>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</si>
  <si>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</si>
  <si>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</si>
  <si>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</si>
  <si>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</si>
  <si>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</si>
  <si>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</si>
  <si>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</si>
  <si>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</si>
  <si>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</si>
  <si>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</si>
  <si>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</si>
  <si>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</si>
  <si>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</si>
  <si>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</si>
  <si>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</si>
  <si>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</si>
  <si>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</si>
  <si>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</si>
  <si>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</si>
  <si>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</si>
  <si>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</si>
  <si>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</si>
  <si>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</si>
  <si>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</si>
  <si>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</si>
  <si>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</si>
  <si>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</si>
  <si>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</si>
  <si>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</si>
  <si>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</si>
  <si>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</si>
  <si>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</si>
  <si>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</si>
  <si>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</si>
  <si>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</si>
  <si>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</si>
  <si>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</si>
  <si>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</si>
  <si>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</si>
  <si>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</si>
  <si>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</si>
  <si>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</si>
  <si>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</si>
  <si>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</si>
  <si>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</si>
  <si>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</si>
  <si>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</si>
  <si>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</si>
  <si>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</si>
  <si>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</si>
  <si>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</si>
  <si>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</si>
  <si>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</si>
  <si>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</si>
  <si>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</si>
  <si>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</si>
  <si>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</si>
  <si>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</si>
  <si>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</si>
  <si>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</si>
  <si>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</si>
  <si>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</si>
  <si>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</si>
  <si>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</si>
  <si>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</si>
  <si>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</si>
  <si>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</si>
  <si>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</si>
  <si>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</si>
  <si>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</si>
  <si>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</si>
  <si>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</si>
  <si>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</si>
  <si>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</si>
  <si>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</si>
  <si>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</si>
  <si>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</si>
  <si>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</si>
  <si>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</si>
  <si>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</si>
  <si>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</si>
  <si>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</si>
  <si>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</si>
  <si>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</si>
  <si>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</si>
  <si>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</si>
  <si>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</si>
  <si>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</si>
  <si>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</si>
  <si>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</si>
  <si>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</si>
  <si>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</si>
  <si>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</si>
  <si>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</si>
  <si>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</si>
  <si>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</si>
  <si>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</si>
  <si>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</si>
  <si>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</si>
  <si>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</si>
  <si>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</si>
  <si>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</si>
  <si>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</si>
  <si>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</si>
  <si>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</si>
  <si>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</si>
  <si>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</si>
  <si>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</si>
  <si>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</si>
  <si>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</si>
  <si>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</si>
  <si>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</si>
  <si>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</si>
  <si>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</si>
  <si>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</si>
  <si>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</si>
  <si>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</si>
  <si>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</si>
  <si>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</si>
  <si>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</si>
  <si>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</si>
  <si>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</si>
  <si>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</si>
  <si>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</si>
  <si>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</si>
  <si>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</si>
  <si>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</si>
  <si>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</si>
  <si>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</si>
  <si>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</si>
  <si>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</si>
  <si>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</si>
  <si>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</si>
  <si>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</si>
  <si>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</si>
  <si>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</si>
  <si>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</si>
  <si>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</si>
  <si>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</si>
  <si>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</si>
  <si>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</si>
  <si>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</si>
  <si>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</si>
  <si>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</si>
  <si>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</si>
  <si>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</si>
  <si>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</si>
  <si>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</si>
  <si>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</si>
  <si>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</si>
  <si>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</si>
  <si>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</si>
  <si>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</si>
  <si>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</si>
  <si>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</si>
  <si>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</si>
  <si>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</si>
  <si>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</si>
  <si>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</si>
  <si>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</si>
  <si>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</si>
  <si>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</si>
  <si>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</si>
  <si>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</si>
  <si>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</si>
  <si>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</si>
  <si>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</si>
  <si>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</si>
  <si>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</si>
  <si>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</si>
  <si>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</si>
  <si>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</si>
  <si>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</si>
  <si>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</si>
  <si>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</si>
  <si>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</si>
  <si>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</si>
  <si>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</si>
  <si>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</si>
  <si>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</si>
  <si>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</si>
  <si>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</si>
  <si>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</si>
  <si>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</si>
  <si>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</si>
  <si>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</si>
  <si>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</si>
  <si>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</si>
  <si>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</si>
  <si>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</si>
  <si>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</si>
  <si>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</si>
  <si>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</si>
  <si>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</si>
  <si>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</si>
  <si>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</si>
  <si>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</si>
  <si>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</si>
  <si>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</si>
  <si>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</si>
  <si>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</si>
  <si>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</si>
  <si>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</si>
  <si>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</si>
  <si>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</si>
  <si>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</si>
  <si>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</si>
  <si>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</si>
  <si>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</si>
  <si>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</si>
  <si>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</si>
  <si>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</si>
  <si>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</si>
  <si>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</si>
  <si>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</si>
  <si>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</si>
  <si>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</si>
  <si>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</si>
  <si>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</si>
  <si>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</si>
  <si>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</si>
  <si>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</si>
  <si>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</si>
  <si>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</si>
  <si>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</si>
  <si>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</si>
  <si>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</si>
  <si>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</si>
  <si>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</si>
  <si>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</si>
  <si>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</si>
  <si>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</si>
  <si>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</si>
  <si>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</si>
  <si>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</si>
  <si>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</si>
  <si>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</si>
  <si>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</si>
  <si>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</si>
  <si>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</si>
  <si>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</si>
  <si>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</si>
  <si>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</si>
  <si>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</si>
  <si>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</si>
  <si>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</si>
  <si>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</si>
  <si>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</si>
  <si>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</si>
  <si>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</si>
  <si>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</si>
  <si>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</si>
  <si>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</si>
  <si>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</si>
  <si>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</si>
  <si>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</si>
  <si>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</si>
  <si>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</si>
  <si>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</si>
  <si>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</si>
  <si>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</si>
  <si>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</si>
  <si>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</si>
  <si>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</si>
  <si>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</si>
  <si>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</si>
  <si>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</si>
  <si>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</si>
  <si>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</si>
  <si>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</si>
  <si>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</si>
  <si>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</si>
  <si>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</si>
  <si>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</si>
  <si>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</si>
  <si>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</si>
  <si>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</si>
  <si>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</si>
  <si>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</si>
  <si>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</si>
  <si>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</si>
  <si>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</si>
  <si>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</si>
  <si>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</si>
  <si>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</si>
  <si>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</si>
  <si>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</si>
  <si>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</si>
  <si>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</si>
  <si>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</si>
  <si>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</si>
  <si>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</si>
  <si>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</si>
  <si>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</si>
  <si>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</si>
  <si>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</si>
  <si>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</si>
  <si>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</si>
  <si>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</si>
  <si>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</si>
  <si>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</si>
  <si>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</si>
  <si>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</si>
  <si>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</si>
  <si>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</si>
  <si>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</si>
  <si>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</si>
  <si>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</si>
  <si>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</si>
  <si>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</si>
  <si>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</si>
  <si>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</si>
  <si>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</si>
  <si>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</si>
  <si>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</si>
  <si>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</si>
  <si>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</si>
  <si>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</si>
  <si>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</si>
  <si>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</si>
  <si>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</si>
  <si>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</si>
  <si>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</si>
  <si>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</si>
  <si>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</si>
  <si>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</si>
  <si>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</si>
  <si>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</si>
  <si>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</si>
  <si>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</si>
  <si>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</si>
  <si>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</si>
  <si>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</si>
  <si>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</si>
  <si>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</si>
  <si>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</si>
  <si>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</si>
  <si>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</si>
  <si>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</si>
  <si>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</si>
  <si>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</si>
  <si>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</si>
  <si>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</si>
  <si>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</si>
  <si>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</si>
  <si>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</si>
  <si>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</si>
  <si>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</si>
  <si>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</si>
  <si>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</si>
  <si>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</si>
  <si>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</si>
  <si>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</si>
  <si>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</si>
  <si>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</si>
  <si>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</si>
  <si>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</si>
  <si>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</si>
  <si>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</si>
  <si>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</si>
  <si>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</si>
  <si>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</si>
  <si>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</si>
  <si>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</si>
  <si>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</si>
  <si>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</si>
  <si>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</si>
  <si>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</si>
  <si>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</si>
  <si>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</si>
  <si>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</si>
  <si>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</si>
  <si>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</si>
  <si>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</si>
  <si>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</si>
  <si>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</si>
  <si>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</si>
  <si>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</si>
  <si>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</si>
  <si>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</si>
  <si>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</si>
  <si>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</si>
  <si>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</si>
  <si>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</si>
  <si>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</si>
  <si>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</si>
  <si>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</si>
  <si>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</si>
  <si>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</si>
  <si>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</si>
  <si>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</si>
  <si>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</si>
  <si>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</si>
  <si>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</si>
  <si>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</si>
  <si>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</si>
  <si>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</si>
  <si>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</si>
  <si>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</si>
  <si>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</si>
  <si>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</si>
  <si>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</si>
  <si>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</si>
  <si>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</si>
  <si>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</si>
  <si>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</si>
  <si>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</si>
  <si>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</si>
  <si>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</si>
  <si>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</si>
  <si>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</si>
  <si>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</si>
  <si>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</si>
  <si>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</si>
  <si>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</si>
  <si>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</si>
  <si>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</si>
  <si>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</si>
  <si>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</si>
  <si>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</si>
  <si>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</si>
  <si>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</si>
  <si>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</si>
  <si>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</si>
  <si>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</si>
  <si>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</si>
  <si>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</si>
  <si>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</si>
  <si>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</si>
  <si>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</si>
  <si>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</si>
  <si>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</si>
  <si>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</si>
  <si>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</si>
  <si>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</si>
  <si>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</si>
  <si>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</si>
  <si>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</si>
  <si>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</si>
  <si>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</si>
  <si>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</si>
  <si>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</si>
  <si>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</si>
  <si>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</si>
  <si>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</si>
  <si>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</si>
  <si>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</si>
  <si>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</si>
  <si>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</si>
  <si>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</si>
  <si>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</si>
  <si>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</si>
  <si>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</si>
  <si>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</si>
  <si>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</si>
  <si>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</si>
  <si>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</si>
  <si>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</si>
  <si>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</si>
  <si>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</si>
  <si>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</si>
  <si>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</si>
  <si>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</si>
  <si>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</si>
  <si>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</si>
  <si>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</si>
  <si>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</si>
  <si>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</si>
  <si>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</si>
  <si>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</si>
  <si>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</si>
  <si>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</si>
  <si>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</si>
  <si>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</si>
  <si>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</si>
  <si>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</si>
  <si>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</si>
  <si>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</si>
  <si>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</si>
  <si>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</si>
  <si>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</si>
  <si>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</si>
  <si>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</si>
  <si>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</si>
  <si>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</si>
  <si>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</si>
  <si>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</si>
  <si>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</si>
  <si>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</si>
  <si>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</si>
  <si>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</si>
  <si>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</si>
  <si>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</si>
  <si>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</si>
  <si>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</si>
  <si>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</si>
  <si>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</si>
  <si>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</si>
  <si>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</si>
  <si>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</si>
  <si>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</si>
  <si>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</si>
  <si>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</si>
  <si>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</si>
  <si>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</si>
  <si>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</si>
  <si>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</si>
  <si>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</si>
  <si>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</si>
  <si>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</si>
  <si>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</si>
  <si>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</si>
  <si>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</si>
  <si>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</si>
  <si>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</si>
  <si>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</si>
  <si>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</si>
  <si>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</si>
  <si>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</si>
  <si>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</si>
  <si>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</si>
  <si>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</si>
  <si>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</si>
  <si>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</si>
  <si>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</si>
  <si>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</si>
  <si>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</si>
  <si>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</si>
  <si>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</si>
  <si>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</si>
  <si>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</si>
  <si>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</si>
  <si>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</si>
  <si>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</si>
  <si>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</si>
  <si>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</si>
  <si>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</si>
  <si>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</si>
  <si>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</si>
  <si>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</si>
  <si>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</si>
  <si>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</si>
  <si>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</si>
  <si>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</si>
  <si>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</si>
  <si>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</si>
  <si>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</si>
  <si>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</si>
  <si>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</si>
  <si>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</si>
  <si>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</si>
  <si>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</si>
  <si>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</si>
  <si>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</si>
  <si>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</si>
  <si>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</si>
  <si>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</si>
  <si>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</si>
  <si>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</si>
  <si>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</si>
  <si>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</si>
  <si>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</si>
  <si>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</si>
  <si>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</si>
  <si>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</si>
  <si>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</si>
  <si>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</si>
  <si>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</si>
  <si>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</si>
  <si>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</si>
  <si>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</si>
  <si>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</si>
  <si>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</si>
  <si>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</si>
  <si>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</si>
  <si>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</si>
  <si>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</si>
  <si>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</si>
  <si>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</si>
  <si>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</si>
  <si>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</si>
  <si>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</si>
  <si>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</si>
  <si>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</si>
  <si>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</si>
  <si>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</si>
  <si>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</si>
  <si>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</si>
  <si>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</si>
  <si>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</si>
  <si>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</si>
  <si>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</si>
  <si>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</si>
  <si>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</si>
  <si>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</si>
  <si>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</si>
  <si>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</si>
  <si>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</si>
  <si>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</si>
  <si>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</si>
  <si>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</si>
  <si>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</si>
  <si>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</si>
  <si>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</si>
  <si>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</si>
  <si>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</si>
  <si>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</si>
  <si>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</si>
  <si>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</si>
  <si>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</si>
  <si>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</si>
  <si>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</si>
  <si>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</si>
  <si>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</si>
  <si>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</si>
  <si>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</si>
  <si>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</si>
  <si>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</si>
  <si>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</si>
  <si>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</si>
  <si>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</si>
  <si>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</si>
  <si>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</si>
  <si>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</si>
  <si>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</si>
  <si>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</si>
  <si>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</si>
  <si>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</si>
  <si>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</si>
  <si>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</si>
  <si>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</si>
  <si>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</si>
  <si>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</si>
  <si>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</si>
  <si>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</si>
  <si>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</si>
  <si>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</si>
  <si>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</si>
  <si>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</si>
  <si>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</si>
  <si>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</si>
  <si>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</si>
  <si>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</si>
  <si>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</si>
  <si>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</si>
  <si>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</si>
  <si>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</si>
  <si>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</si>
  <si>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</si>
  <si>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</si>
  <si>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</si>
  <si>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</si>
  <si>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</si>
  <si>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</si>
  <si>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</si>
  <si>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</si>
  <si>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</si>
  <si>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</si>
  <si>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</si>
  <si>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</si>
  <si>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</si>
  <si>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</si>
  <si>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</si>
  <si>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</si>
  <si>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</si>
  <si>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</si>
  <si>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</si>
  <si>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</si>
  <si>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</si>
  <si>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</si>
  <si>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</si>
  <si>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</si>
  <si>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</si>
  <si>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</si>
  <si>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</si>
  <si>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</si>
  <si>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</si>
  <si>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</si>
  <si>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</si>
  <si>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</si>
  <si>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</si>
  <si>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</si>
  <si>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</si>
  <si>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</si>
  <si>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</si>
  <si>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</si>
  <si>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</si>
  <si>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</si>
  <si>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</si>
  <si>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</si>
  <si>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</si>
  <si>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</si>
  <si>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</si>
  <si>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</si>
  <si>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</si>
  <si>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</si>
  <si>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</si>
  <si>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</si>
  <si>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</si>
  <si>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</si>
  <si>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</si>
  <si>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</si>
  <si>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</si>
  <si>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</si>
  <si>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</si>
  <si>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</si>
  <si>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</si>
  <si>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</si>
  <si>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</si>
  <si>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</si>
  <si>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</si>
  <si>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</si>
  <si>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</si>
  <si>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</si>
  <si>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</si>
  <si>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</si>
  <si>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</si>
  <si>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</si>
  <si>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</si>
  <si>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</si>
  <si>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</si>
  <si>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</si>
  <si>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</si>
  <si>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</si>
  <si>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</si>
  <si>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</si>
  <si>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</si>
  <si>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</si>
  <si>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</si>
  <si>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</si>
  <si>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</si>
  <si>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</si>
  <si>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</si>
  <si>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</si>
  <si>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</si>
  <si>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</si>
  <si>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</si>
  <si>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</si>
  <si>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</si>
  <si>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</si>
  <si>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</si>
  <si>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</si>
  <si>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</si>
  <si>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</si>
  <si>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</si>
  <si>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</si>
  <si>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</si>
  <si>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</si>
  <si>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</si>
  <si>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</si>
  <si>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</si>
  <si>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</si>
  <si>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</si>
  <si>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</si>
  <si>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</si>
  <si>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</si>
  <si>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</si>
  <si>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</si>
  <si>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</si>
  <si>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</si>
  <si>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</si>
  <si>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</si>
  <si>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</si>
  <si>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</si>
  <si>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</si>
  <si>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</si>
  <si>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</si>
  <si>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</si>
  <si>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</si>
  <si>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</si>
  <si>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</si>
  <si>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</si>
  <si>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</si>
  <si>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</si>
  <si>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</si>
  <si>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</si>
  <si>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</si>
  <si>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</si>
  <si>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</si>
  <si>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</si>
  <si>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</si>
  <si>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</si>
  <si>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</si>
  <si>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</si>
  <si>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</si>
  <si>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</si>
  <si>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</si>
  <si>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</si>
  <si>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</si>
  <si>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</si>
  <si>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</si>
  <si>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</si>
  <si>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</si>
  <si>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</si>
  <si>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</si>
  <si>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</si>
  <si>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</si>
  <si>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</si>
  <si>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</si>
  <si>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</si>
  <si>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</si>
  <si>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</si>
  <si>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</si>
  <si>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</si>
  <si>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</si>
  <si>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</si>
  <si>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</si>
  <si>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</si>
  <si>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</si>
  <si>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</si>
  <si>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</si>
  <si>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</si>
  <si>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</si>
  <si>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</si>
  <si>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</si>
  <si>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</si>
  <si>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</si>
  <si>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</si>
  <si>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</si>
  <si>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</si>
  <si>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</si>
  <si>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</si>
  <si>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</si>
  <si>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</si>
  <si>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</si>
  <si>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</si>
  <si>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</si>
  <si>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</si>
  <si>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</si>
  <si>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</si>
  <si>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</si>
  <si>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</si>
  <si>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</si>
  <si>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</si>
  <si>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</si>
  <si>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</si>
  <si>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</si>
  <si>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</si>
  <si>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</si>
  <si>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</si>
  <si>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</si>
  <si>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</si>
  <si>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</si>
  <si>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</si>
  <si>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</si>
  <si>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</si>
  <si>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</si>
  <si>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</si>
  <si>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</si>
  <si>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</si>
  <si>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</si>
  <si>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</si>
  <si>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</si>
  <si>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</si>
  <si>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</si>
  <si>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</si>
  <si>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</si>
  <si>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</si>
  <si>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</si>
  <si>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</si>
  <si>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</si>
  <si>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</si>
  <si>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</si>
  <si>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</si>
  <si>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</si>
  <si>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</si>
  <si>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</si>
  <si>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</si>
  <si>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</si>
  <si>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</si>
  <si>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</si>
  <si>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</si>
  <si>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</si>
  <si>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</si>
  <si>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</si>
  <si>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</si>
  <si>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</si>
  <si>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</si>
  <si>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</si>
  <si>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</si>
  <si>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</si>
  <si>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</si>
  <si>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</si>
  <si>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</si>
  <si>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</si>
  <si>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</si>
  <si>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</si>
  <si>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</si>
  <si>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</si>
  <si>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</si>
  <si>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</si>
  <si>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</si>
  <si>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</si>
  <si>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</si>
  <si>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</si>
  <si>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</si>
  <si>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</si>
  <si>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</si>
  <si>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</si>
  <si>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</si>
  <si>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</si>
  <si>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</si>
  <si>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</si>
  <si>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</si>
  <si>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</si>
  <si>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</si>
  <si>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</si>
  <si>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</si>
  <si>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</si>
  <si>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</si>
  <si>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</si>
  <si>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</si>
  <si>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</si>
  <si>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</si>
  <si>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</si>
  <si>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</si>
  <si>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</si>
  <si>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</si>
  <si>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</si>
  <si>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</si>
  <si>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</si>
  <si>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</si>
  <si>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</si>
  <si>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</si>
  <si>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</si>
  <si>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</si>
  <si>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</si>
  <si>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</si>
  <si>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</si>
  <si>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</si>
  <si>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</si>
  <si>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</si>
  <si>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</si>
  <si>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</si>
  <si>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</si>
  <si>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</si>
  <si>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</si>
  <si>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</si>
  <si>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</si>
  <si>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</si>
  <si>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</si>
  <si>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</si>
  <si>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</si>
  <si>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</si>
  <si>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</si>
  <si>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</si>
  <si>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</si>
  <si>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</si>
  <si>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</si>
  <si>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</si>
  <si>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</si>
  <si>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</si>
  <si>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</si>
  <si>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</si>
  <si>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</si>
  <si>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</si>
  <si>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</si>
  <si>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</si>
  <si>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</si>
  <si>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</si>
  <si>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</si>
  <si>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</si>
  <si>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</si>
  <si>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</si>
  <si>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</si>
  <si>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</si>
  <si>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</si>
  <si>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</si>
  <si>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</si>
  <si>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</si>
  <si>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</si>
  <si>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</si>
  <si>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</si>
  <si>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</si>
  <si>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</si>
  <si>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</si>
  <si>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</si>
  <si>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</si>
  <si>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</si>
  <si>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</si>
  <si>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</si>
  <si>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</si>
  <si>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</si>
  <si>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</si>
  <si>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</si>
  <si>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</si>
  <si>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</si>
  <si>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</si>
  <si>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</si>
  <si>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</si>
  <si>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</si>
  <si>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</si>
  <si>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</si>
  <si>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</si>
  <si>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</si>
  <si>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</si>
  <si>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</si>
  <si>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</si>
  <si>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</si>
  <si>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</si>
  <si>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</si>
  <si>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</si>
  <si>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</si>
  <si>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</si>
  <si>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</si>
  <si>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</si>
  <si>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</si>
  <si>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</si>
  <si>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</si>
  <si>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</si>
  <si>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</si>
  <si>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</si>
  <si>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</si>
  <si>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</si>
  <si>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</si>
  <si>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</si>
  <si>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</si>
  <si>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</si>
  <si>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</si>
  <si>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</si>
  <si>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</si>
  <si>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</si>
  <si>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</si>
  <si>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</si>
  <si>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</si>
  <si>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</si>
  <si>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</si>
  <si>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</si>
  <si>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</si>
  <si>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</si>
  <si>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</si>
  <si>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</si>
  <si>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</si>
  <si>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</si>
  <si>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</si>
  <si>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</si>
  <si>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</si>
  <si>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</si>
  <si>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</si>
  <si>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</si>
  <si>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</si>
  <si>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</si>
  <si>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</si>
  <si>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</si>
  <si>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</si>
  <si>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</si>
  <si>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</si>
  <si>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</si>
  <si>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</si>
  <si>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</si>
  <si>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</si>
  <si>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</si>
  <si>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</si>
  <si>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</si>
  <si>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</si>
  <si>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</si>
  <si>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</si>
  <si>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</si>
  <si>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</si>
  <si>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</si>
  <si>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</si>
  <si>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</si>
  <si>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</si>
  <si>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</si>
  <si>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</si>
  <si>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</si>
  <si>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</si>
  <si>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</si>
  <si>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</si>
  <si>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</si>
  <si>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</si>
  <si>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</si>
  <si>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</si>
  <si>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</si>
  <si>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</si>
  <si>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</si>
  <si>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</si>
  <si>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</si>
  <si>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</si>
  <si>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</si>
  <si>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</si>
  <si>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</si>
  <si>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</si>
  <si>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</si>
  <si>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</si>
  <si>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</si>
  <si>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</si>
  <si>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</si>
  <si>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</si>
  <si>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</si>
  <si>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</si>
  <si>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</si>
  <si>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</si>
  <si>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</si>
  <si>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</si>
  <si>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</si>
  <si>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</si>
  <si>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</si>
  <si>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</si>
  <si>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</si>
  <si>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</si>
  <si>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</si>
  <si>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</si>
  <si>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</si>
  <si>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</si>
  <si>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</si>
  <si>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</si>
  <si>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</si>
  <si>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</si>
  <si>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</si>
  <si>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</si>
  <si>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</si>
  <si>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</si>
  <si>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</si>
  <si>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</si>
  <si>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</si>
  <si>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</si>
  <si>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</si>
  <si>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</si>
  <si>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</si>
  <si>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</si>
  <si>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</si>
  <si>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</si>
  <si>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</si>
  <si>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</si>
  <si>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</si>
  <si>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</si>
  <si>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</si>
  <si>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</si>
  <si>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</si>
  <si>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</si>
  <si>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</si>
  <si>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</si>
  <si>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</si>
  <si>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</si>
  <si>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</si>
  <si>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</si>
  <si>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</si>
  <si>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</si>
  <si>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</si>
  <si>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</si>
  <si>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</si>
  <si>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</si>
  <si>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</si>
  <si>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</si>
  <si>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</si>
  <si>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</si>
  <si>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</si>
  <si>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</si>
  <si>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</si>
  <si>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</si>
  <si>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</si>
  <si>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</si>
  <si>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</si>
  <si>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</si>
  <si>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</si>
  <si>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</si>
  <si>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</si>
  <si>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</si>
  <si>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</si>
  <si>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</si>
  <si>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</si>
  <si>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</si>
  <si>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</si>
  <si>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</si>
  <si>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</si>
  <si>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</si>
  <si>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</si>
  <si>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</si>
  <si>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</si>
  <si>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</si>
  <si>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</si>
  <si>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</si>
  <si>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</si>
  <si>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</si>
  <si>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</si>
  <si>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</si>
  <si>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</si>
  <si>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</si>
  <si>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</si>
  <si>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</si>
  <si>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</si>
  <si>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</si>
  <si>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</si>
  <si>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</si>
  <si>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</si>
  <si>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</si>
  <si>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</si>
  <si>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</si>
  <si>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</si>
  <si>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</si>
  <si>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</si>
  <si>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</si>
  <si>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</si>
  <si>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</si>
  <si>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</si>
  <si>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</si>
  <si>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</si>
  <si>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</si>
  <si>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</si>
  <si>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</si>
  <si>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</si>
  <si>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</si>
  <si>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</si>
  <si>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</si>
  <si>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</si>
  <si>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</si>
  <si>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</si>
  <si>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</si>
  <si>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</si>
  <si>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</si>
  <si>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</si>
  <si>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</si>
  <si>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</si>
  <si>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</si>
  <si>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</si>
  <si>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</si>
  <si>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</si>
  <si>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</si>
  <si>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</si>
  <si>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</si>
  <si>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</si>
  <si>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</si>
  <si>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</si>
  <si>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</si>
  <si>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</si>
  <si>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</si>
  <si>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</si>
  <si>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</si>
  <si>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</si>
  <si>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</si>
  <si>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</si>
  <si>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</si>
  <si>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</si>
  <si>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</si>
  <si>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</si>
  <si>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</si>
  <si>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</si>
  <si>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</si>
  <si>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</si>
  <si>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</si>
  <si>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</si>
  <si>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</si>
  <si>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</si>
  <si>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</si>
  <si>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</si>
  <si>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</si>
  <si>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</si>
  <si>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</si>
  <si>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</si>
  <si>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</si>
  <si>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</si>
  <si>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</si>
  <si>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</si>
  <si>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</si>
  <si>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</si>
  <si>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</si>
  <si>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</si>
  <si>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</si>
  <si>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</si>
  <si>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</si>
  <si>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</si>
  <si>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</si>
  <si>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</si>
  <si>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</si>
  <si>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</si>
  <si>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</si>
  <si>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</si>
  <si>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</si>
  <si>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</si>
  <si>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</si>
  <si>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</si>
  <si>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</si>
  <si>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</si>
  <si>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</si>
  <si>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</si>
  <si>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</si>
  <si>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</si>
  <si>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</si>
  <si>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</si>
  <si>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</si>
  <si>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</si>
  <si>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</si>
  <si>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</si>
  <si>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</si>
  <si>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</si>
  <si>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</si>
  <si>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</si>
  <si>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</si>
  <si>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</si>
  <si>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</si>
  <si>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</si>
  <si>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</si>
  <si>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</si>
  <si>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</si>
  <si>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</si>
  <si>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</si>
  <si>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</si>
  <si>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</si>
  <si>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</si>
  <si>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</si>
  <si>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</si>
  <si>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</si>
  <si>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</si>
  <si>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</si>
  <si>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</si>
  <si>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</si>
  <si>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</si>
  <si>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</si>
  <si>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</si>
  <si>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</si>
  <si>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</si>
  <si>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</si>
  <si>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</si>
  <si>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</si>
  <si>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</si>
  <si>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</si>
  <si>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</si>
  <si>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</si>
  <si>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</si>
  <si>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</si>
  <si>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</si>
  <si>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</si>
  <si>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</si>
  <si>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</si>
  <si>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</si>
  <si>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</si>
  <si>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</si>
  <si>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</si>
  <si>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</si>
  <si>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</si>
  <si>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</si>
  <si>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</si>
  <si>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</si>
  <si>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</si>
  <si>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</si>
  <si>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</si>
  <si>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</si>
  <si>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</si>
  <si>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</si>
  <si>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</si>
  <si>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</si>
  <si>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</si>
  <si>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</si>
  <si>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</si>
  <si>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</si>
  <si>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</si>
  <si>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</si>
  <si>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</si>
  <si>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</si>
  <si>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</si>
  <si>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</si>
  <si>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</si>
  <si>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</si>
  <si>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</si>
  <si>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</si>
  <si>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</si>
  <si>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</si>
  <si>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</si>
  <si>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</si>
  <si>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</si>
  <si>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</si>
  <si>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</si>
  <si>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</si>
  <si>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</si>
  <si>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</si>
  <si>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</si>
  <si>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</si>
  <si>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</si>
  <si>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</si>
  <si>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</si>
  <si>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</si>
  <si>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</si>
  <si>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</si>
  <si>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</si>
  <si>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</si>
  <si>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</si>
  <si>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</si>
  <si>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</si>
  <si>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</si>
  <si>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</si>
  <si>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</si>
  <si>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</si>
  <si>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</si>
  <si>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</si>
  <si>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</si>
  <si>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</si>
  <si>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</si>
  <si>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</si>
  <si>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</si>
  <si>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</si>
  <si>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</si>
  <si>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</si>
  <si>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</si>
  <si>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</si>
  <si>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</si>
  <si>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</si>
  <si>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</si>
  <si>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</si>
  <si>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</si>
  <si>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</si>
  <si>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</si>
  <si>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</si>
  <si>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</si>
  <si>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</si>
  <si>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</si>
  <si>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</si>
  <si>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</si>
  <si>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</si>
  <si>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</si>
  <si>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</si>
  <si>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</si>
  <si>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</si>
  <si>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</si>
  <si>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</si>
  <si>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</si>
  <si>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</si>
  <si>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</si>
  <si>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</si>
  <si>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</si>
  <si>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</si>
  <si>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</si>
  <si>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</si>
  <si>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</si>
  <si>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</si>
  <si>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</si>
  <si>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</si>
  <si>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</si>
  <si>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</si>
  <si>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</si>
  <si>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</si>
  <si>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</si>
  <si>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</si>
  <si>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</si>
  <si>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</si>
  <si>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</si>
  <si>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</si>
  <si>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</si>
  <si>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</si>
  <si>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</si>
  <si>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</si>
  <si>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</si>
  <si>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</si>
  <si>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</si>
  <si>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</si>
  <si>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</si>
  <si>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</si>
  <si>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</si>
  <si>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</si>
  <si>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</si>
  <si>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</si>
  <si>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</si>
  <si>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</si>
  <si>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</si>
  <si>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</si>
  <si>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</si>
  <si>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</si>
  <si>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</si>
  <si>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</si>
  <si>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</si>
  <si>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</si>
  <si>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</si>
  <si>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</si>
  <si>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</si>
  <si>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</si>
  <si>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</si>
  <si>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</si>
  <si>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</si>
  <si>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</si>
  <si>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</si>
  <si>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</si>
  <si>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</si>
  <si>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</si>
  <si>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</si>
  <si>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</si>
  <si>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</si>
  <si>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</si>
  <si>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</si>
  <si>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</si>
  <si>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</si>
  <si>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</si>
  <si>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</si>
  <si>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</si>
  <si>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</si>
  <si>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</si>
  <si>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</si>
  <si>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</si>
  <si>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</si>
  <si>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</si>
  <si>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</si>
  <si>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</si>
  <si>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</si>
  <si>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</si>
  <si>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</si>
  <si>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</si>
  <si>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</si>
  <si>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</si>
  <si>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</si>
  <si>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</si>
  <si>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</si>
  <si>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</si>
  <si>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</si>
  <si>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</si>
  <si>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</si>
  <si>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</si>
  <si>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</si>
  <si>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</si>
  <si>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</si>
  <si>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</si>
  <si>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</si>
  <si>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</si>
  <si>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</si>
  <si>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</si>
  <si>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</si>
  <si>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</si>
  <si>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</si>
  <si>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</si>
  <si>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</si>
  <si>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</si>
  <si>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</si>
  <si>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</si>
  <si>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</si>
  <si>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</si>
  <si>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</si>
  <si>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</si>
  <si>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</si>
  <si>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</si>
  <si>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</si>
  <si>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</si>
  <si>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</si>
  <si>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</si>
  <si>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</si>
  <si>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</si>
  <si>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</si>
  <si>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</si>
  <si>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</si>
  <si>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</si>
  <si>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</si>
  <si>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</si>
  <si>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</si>
  <si>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</si>
  <si>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</si>
  <si>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</si>
  <si>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</si>
  <si>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</si>
  <si>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</si>
  <si>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</si>
  <si>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</si>
  <si>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</si>
  <si>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</si>
  <si>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</si>
  <si>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</si>
  <si>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</si>
  <si>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</si>
  <si>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</si>
  <si>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</si>
  <si>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</si>
  <si>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</si>
  <si>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</si>
  <si>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</si>
  <si>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</si>
  <si>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</si>
  <si>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</si>
  <si>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</si>
  <si>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</si>
  <si>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</si>
  <si>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</si>
  <si>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</si>
  <si>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</si>
  <si>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</si>
  <si>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</si>
  <si>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</si>
  <si>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</si>
  <si>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</si>
  <si>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</si>
  <si>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</si>
  <si>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</si>
  <si>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</si>
  <si>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</si>
  <si>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</si>
  <si>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</si>
  <si>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</si>
  <si>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</si>
  <si>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</si>
  <si>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</si>
  <si>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</si>
  <si>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</si>
  <si>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</si>
  <si>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</si>
  <si>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</si>
  <si>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</si>
  <si>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</si>
  <si>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</si>
  <si>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</si>
  <si>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</si>
  <si>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</si>
  <si>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</si>
  <si>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</si>
  <si>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</si>
  <si>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</si>
  <si>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</si>
  <si>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</si>
  <si>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</si>
  <si>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</si>
  <si>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</si>
  <si>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</si>
  <si>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</si>
  <si>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</si>
  <si>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</si>
  <si>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</si>
  <si>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</si>
  <si>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</si>
  <si>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</si>
  <si>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</si>
  <si>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</si>
  <si>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</si>
  <si>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</si>
  <si>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</si>
  <si>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</si>
  <si>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</si>
  <si>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</si>
  <si>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</si>
  <si>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</si>
  <si>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</si>
  <si>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</si>
  <si>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</si>
  <si>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</si>
  <si>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</si>
  <si>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</si>
  <si>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</si>
  <si>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</si>
  <si>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</si>
  <si>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</si>
  <si>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</si>
  <si>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</si>
  <si>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</si>
  <si>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</si>
  <si>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</si>
  <si>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</si>
  <si>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</si>
  <si>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</si>
  <si>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</si>
  <si>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</si>
  <si>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</si>
  <si>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</si>
  <si>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</si>
  <si>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</si>
  <si>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</si>
  <si>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</si>
  <si>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</si>
  <si>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</si>
  <si>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</si>
  <si>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</si>
  <si>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</si>
  <si>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</si>
  <si>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</si>
  <si>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</si>
  <si>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</si>
  <si>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</si>
  <si>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</si>
  <si>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</si>
  <si>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</si>
  <si>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</si>
  <si>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</si>
  <si>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</si>
  <si>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</si>
  <si>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</si>
  <si>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</si>
  <si>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</si>
  <si>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</si>
  <si>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</si>
  <si>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</si>
  <si>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</si>
  <si>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</si>
  <si>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</si>
  <si>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</si>
  <si>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</si>
  <si>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</si>
  <si>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</si>
  <si>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</si>
  <si>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</si>
  <si>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</si>
  <si>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</si>
  <si>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</si>
  <si>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</si>
  <si>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</si>
  <si>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</si>
  <si>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</si>
  <si>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</si>
  <si>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</si>
  <si>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</si>
  <si>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</si>
  <si>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</si>
  <si>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</si>
  <si>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</si>
  <si>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</si>
  <si>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</si>
  <si>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</si>
  <si>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</si>
  <si>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</si>
  <si>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</si>
  <si>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</si>
  <si>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</si>
  <si>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</si>
  <si>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</si>
  <si>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</si>
  <si>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</si>
  <si>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</si>
  <si>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</si>
  <si>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</si>
  <si>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</si>
  <si>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</si>
  <si>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</si>
  <si>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</si>
  <si>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</si>
  <si>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</si>
  <si>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</si>
  <si>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</si>
  <si>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</si>
  <si>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</si>
  <si>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</si>
  <si>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</si>
  <si>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</si>
  <si>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</si>
  <si>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</si>
  <si>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</si>
  <si>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</si>
  <si>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</si>
  <si>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</si>
  <si>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</si>
  <si>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</si>
  <si>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</si>
  <si>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</si>
  <si>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</si>
  <si>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</si>
  <si>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</si>
  <si>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</si>
  <si>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</si>
  <si>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</si>
  <si>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</si>
  <si>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</si>
  <si>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</si>
  <si>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</si>
  <si>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</si>
  <si>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</si>
  <si>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</si>
  <si>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</si>
  <si>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</si>
  <si>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</si>
  <si>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</si>
  <si>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</si>
  <si>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</si>
  <si>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</si>
  <si>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</si>
  <si>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</si>
  <si>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</si>
  <si>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</si>
  <si>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</si>
  <si>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</si>
  <si>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</si>
  <si>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</si>
  <si>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</si>
  <si>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</si>
  <si>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</si>
  <si>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</si>
  <si>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</si>
  <si>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</si>
  <si>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</si>
  <si>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</si>
  <si>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</si>
  <si>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</si>
  <si>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</si>
  <si>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</si>
  <si>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</si>
  <si>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</si>
  <si>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</si>
  <si>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</si>
  <si>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</si>
  <si>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</si>
  <si>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</si>
  <si>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</si>
  <si>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</si>
  <si>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</si>
  <si>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</si>
  <si>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</si>
  <si>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</si>
  <si>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</si>
  <si>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</si>
  <si>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</si>
  <si>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</si>
  <si>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</si>
  <si>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</si>
  <si>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</si>
  <si>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</si>
  <si>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</si>
  <si>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</si>
  <si>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</si>
  <si>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</si>
  <si>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</si>
  <si>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</si>
  <si>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</si>
  <si>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</si>
  <si>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</si>
  <si>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</si>
  <si>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</si>
  <si>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</si>
  <si>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</si>
  <si>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</si>
  <si>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</si>
  <si>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</si>
  <si>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</si>
  <si>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</si>
  <si>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</si>
  <si>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</si>
  <si>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</si>
  <si>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</si>
  <si>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</si>
  <si>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</si>
  <si>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</si>
  <si>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</si>
  <si>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</si>
  <si>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</si>
  <si>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</si>
  <si>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</si>
  <si>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</si>
  <si>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</si>
  <si>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</si>
  <si>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</si>
  <si>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</si>
  <si>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</si>
  <si>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</si>
  <si>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</si>
  <si>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</si>
  <si>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</si>
  <si>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</si>
  <si>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</si>
  <si>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</si>
  <si>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</si>
  <si>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</si>
  <si>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</si>
  <si>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</si>
  <si>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</si>
  <si>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</si>
  <si>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</si>
  <si>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</si>
  <si>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</si>
  <si>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</si>
  <si>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</si>
  <si>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</si>
  <si>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</si>
  <si>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</si>
  <si>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</si>
  <si>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</si>
  <si>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</si>
  <si>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</si>
  <si>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</si>
  <si>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</si>
  <si>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</si>
  <si>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</si>
  <si>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</si>
  <si>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</si>
  <si>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</si>
  <si>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</si>
  <si>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</si>
  <si>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</si>
  <si>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</si>
  <si>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</si>
  <si>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</si>
  <si>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</si>
  <si>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</si>
  <si>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</si>
  <si>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</si>
  <si>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</si>
  <si>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</si>
  <si>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</si>
  <si>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</si>
  <si>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</si>
  <si>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</si>
  <si>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</si>
  <si>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</si>
  <si>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</si>
  <si>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</si>
  <si>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</si>
  <si>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</si>
  <si>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</si>
  <si>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</si>
  <si>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</si>
  <si>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</si>
  <si>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</si>
  <si>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</si>
  <si>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</si>
  <si>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</si>
  <si>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</si>
  <si>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</si>
  <si>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</si>
  <si>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</si>
  <si>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</si>
  <si>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</si>
  <si>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</si>
  <si>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</si>
  <si>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</si>
  <si>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</si>
  <si>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</si>
  <si>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</si>
  <si>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</si>
  <si>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</si>
  <si>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</si>
  <si>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</si>
  <si>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</si>
  <si>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</si>
  <si>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</si>
  <si>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</si>
  <si>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</si>
  <si>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</si>
  <si>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</si>
  <si>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</si>
  <si>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</si>
  <si>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</si>
  <si>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</si>
  <si>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</si>
  <si>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</si>
  <si>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</si>
  <si>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</si>
  <si>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</si>
  <si>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</si>
  <si>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</si>
  <si>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</si>
  <si>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</si>
  <si>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</si>
  <si>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</si>
  <si>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</si>
  <si>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</si>
  <si>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</si>
  <si>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</si>
  <si>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</si>
  <si>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</si>
  <si>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</si>
  <si>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</si>
  <si>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</si>
  <si>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</si>
  <si>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</si>
  <si>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</si>
  <si>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</si>
  <si>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</si>
  <si>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</si>
  <si>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</si>
  <si>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</si>
  <si>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</si>
  <si>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</si>
  <si>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</si>
  <si>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</si>
  <si>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</si>
  <si>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</si>
  <si>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</si>
  <si>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</si>
  <si>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</si>
  <si>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</si>
  <si>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</si>
  <si>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</si>
  <si>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</si>
  <si>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</si>
  <si>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</si>
  <si>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</si>
  <si>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</si>
  <si>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</si>
  <si>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</si>
  <si>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</si>
  <si>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</si>
  <si>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</si>
  <si>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</si>
  <si>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</si>
  <si>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</si>
  <si>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</si>
  <si>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</si>
  <si>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</si>
  <si>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</si>
  <si>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</si>
  <si>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</si>
  <si>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</si>
  <si>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</si>
  <si>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</si>
  <si>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</si>
  <si>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</si>
  <si>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</si>
  <si>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</si>
  <si>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</si>
  <si>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</si>
  <si>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</si>
  <si>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</si>
  <si>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</si>
  <si>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</si>
  <si>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</si>
  <si>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</si>
  <si>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</si>
  <si>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</si>
  <si>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</si>
  <si>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</si>
  <si>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</si>
  <si>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</si>
  <si>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</si>
  <si>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</si>
  <si>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</si>
  <si>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</si>
  <si>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</si>
  <si>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</si>
  <si>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</si>
  <si>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</si>
  <si>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</si>
  <si>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</si>
  <si>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</si>
  <si>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</si>
  <si>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</si>
  <si>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</si>
  <si>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</si>
  <si>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</si>
  <si>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</si>
  <si>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</si>
  <si>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</si>
  <si>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</si>
  <si>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</si>
  <si>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</si>
  <si>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</si>
  <si>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</si>
  <si>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</si>
  <si>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</si>
  <si>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</si>
  <si>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</si>
  <si>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</si>
  <si>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</si>
  <si>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</si>
  <si>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</si>
  <si>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</si>
  <si>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</si>
  <si>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</si>
  <si>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</si>
  <si>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</si>
  <si>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</si>
  <si>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</si>
  <si>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</si>
  <si>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</si>
  <si>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</si>
  <si>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</si>
  <si>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</si>
  <si>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</si>
  <si>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</si>
  <si>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</si>
  <si>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</si>
  <si>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</si>
  <si>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</si>
  <si>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</si>
  <si>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</si>
  <si>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</si>
  <si>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</si>
  <si>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</si>
  <si>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</si>
  <si>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</si>
  <si>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</si>
  <si>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</si>
  <si>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</si>
  <si>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</si>
  <si>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</si>
  <si>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</si>
  <si>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</si>
  <si>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</si>
  <si>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</si>
  <si>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</si>
  <si>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</si>
  <si>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</si>
  <si>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</si>
  <si>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</si>
  <si>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</si>
  <si>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</si>
  <si>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</si>
  <si>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</si>
  <si>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</si>
  <si>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</si>
  <si>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</si>
  <si>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</si>
  <si>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</si>
  <si>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</si>
  <si>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</si>
  <si>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</si>
  <si>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</si>
  <si>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</si>
  <si>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</si>
  <si>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</si>
  <si>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</si>
  <si>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</si>
  <si>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</si>
  <si>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</si>
  <si>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</si>
  <si>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</si>
  <si>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</si>
  <si>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</si>
  <si>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</si>
  <si>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</si>
  <si>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</si>
  <si>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</si>
  <si>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</si>
  <si>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</si>
  <si>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</si>
  <si>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</si>
  <si>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</si>
  <si>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</si>
  <si>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</si>
  <si>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</si>
  <si>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</si>
  <si>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</si>
  <si>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</si>
  <si>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</si>
  <si>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</si>
  <si>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</si>
  <si>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</si>
  <si>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</si>
  <si>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</si>
  <si>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</si>
  <si>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</si>
  <si>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</si>
  <si>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</si>
  <si>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</si>
  <si>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</si>
  <si>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</si>
  <si>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</si>
  <si>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</si>
  <si>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</si>
  <si>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</si>
  <si>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</si>
  <si>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</si>
  <si>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</si>
  <si>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</si>
  <si>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</si>
  <si>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</si>
  <si>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</si>
  <si>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</si>
  <si>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</si>
  <si>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</si>
  <si>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</si>
  <si>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</si>
  <si>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</si>
  <si>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</si>
  <si>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</si>
  <si>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</si>
  <si>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</si>
  <si>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</si>
  <si>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</si>
  <si>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</si>
  <si>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</si>
  <si>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</si>
  <si>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</si>
  <si>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</si>
  <si>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</si>
  <si>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</si>
  <si>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</si>
  <si>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</si>
  <si>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</si>
  <si>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</si>
  <si>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</si>
  <si>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</si>
  <si>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</si>
  <si>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</si>
  <si>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</si>
  <si>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</si>
  <si>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</si>
  <si>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</si>
  <si>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</si>
  <si>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</si>
  <si>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</si>
  <si>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</si>
  <si>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</si>
  <si>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</si>
  <si>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</si>
  <si>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</si>
  <si>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</si>
  <si>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</si>
  <si>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</si>
  <si>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</si>
  <si>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</si>
  <si>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</si>
  <si>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</si>
  <si>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</si>
  <si>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</si>
  <si>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</si>
  <si>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</si>
  <si>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</si>
  <si>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</si>
  <si>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</si>
  <si>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</si>
  <si>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</si>
  <si>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</si>
  <si>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</si>
  <si>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</si>
  <si>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</si>
  <si>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</si>
  <si>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</si>
  <si>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</si>
  <si>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</si>
  <si>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</si>
  <si>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</si>
  <si>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</si>
  <si>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</si>
  <si>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</si>
  <si>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</si>
  <si>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</si>
  <si>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</si>
  <si>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</si>
  <si>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</si>
  <si>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</si>
  <si>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</si>
  <si>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</si>
  <si>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</si>
  <si>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</si>
  <si>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</si>
  <si>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</si>
  <si>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</si>
  <si>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</si>
  <si>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</si>
  <si>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</si>
  <si>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</si>
  <si>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</si>
  <si>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</si>
  <si>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</si>
  <si>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</si>
  <si>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</si>
  <si>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</si>
  <si>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</si>
  <si>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</si>
  <si>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</si>
  <si>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</si>
  <si>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</si>
  <si>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</si>
  <si>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</si>
  <si>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</si>
  <si>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</si>
  <si>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</si>
  <si>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</si>
  <si>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</si>
  <si>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</si>
  <si>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</si>
  <si>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</si>
  <si>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</si>
  <si>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</si>
  <si>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</si>
  <si>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</si>
  <si>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</si>
  <si>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</si>
  <si>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</si>
  <si>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</si>
  <si>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</si>
  <si>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</si>
  <si>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</si>
  <si>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</si>
  <si>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</si>
  <si>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</si>
  <si>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</si>
  <si>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</si>
  <si>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</si>
  <si>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</si>
  <si>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</si>
  <si>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</si>
  <si>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</si>
  <si>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</si>
  <si>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</si>
  <si>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</si>
  <si>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</si>
  <si>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</si>
  <si>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</si>
  <si>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</si>
  <si>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</si>
  <si>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</si>
  <si>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</si>
  <si>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</si>
  <si>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</si>
  <si>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</si>
  <si>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</si>
  <si>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</si>
  <si>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</si>
  <si>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</si>
  <si>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</si>
  <si>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</si>
  <si>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</si>
  <si>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</si>
  <si>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</si>
  <si>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</si>
  <si>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</si>
  <si>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</si>
  <si>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</si>
  <si>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</si>
  <si>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</si>
  <si>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</si>
  <si>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</si>
  <si>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</si>
  <si>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</si>
  <si>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</si>
  <si>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</si>
  <si>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</si>
  <si>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</si>
  <si>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</si>
  <si>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</si>
  <si>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</si>
  <si>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</si>
  <si>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</si>
  <si>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</si>
  <si>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</si>
  <si>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</si>
  <si>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</si>
  <si>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</si>
  <si>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</si>
  <si>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</si>
  <si>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</si>
  <si>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</si>
  <si>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</si>
  <si>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</si>
  <si>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</si>
  <si>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</si>
  <si>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</si>
  <si>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</si>
  <si>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</si>
  <si>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</si>
  <si>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</si>
  <si>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</si>
  <si>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</si>
  <si>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</si>
  <si>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</si>
  <si>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</si>
  <si>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</si>
  <si>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</si>
  <si>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</si>
  <si>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</si>
  <si>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</si>
  <si>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</si>
  <si>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</si>
  <si>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</si>
  <si>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</si>
  <si>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</si>
  <si>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</si>
  <si>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</si>
  <si>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</si>
  <si>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</si>
  <si>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</si>
  <si>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</si>
  <si>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</si>
  <si>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</si>
  <si>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</si>
  <si>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</si>
  <si>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</si>
  <si>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</si>
  <si>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</si>
  <si>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</si>
  <si>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</si>
  <si>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</si>
  <si>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</si>
  <si>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</si>
  <si>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</si>
  <si>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</si>
  <si>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</si>
  <si>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</si>
  <si>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</si>
  <si>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</si>
  <si>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</si>
  <si>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</si>
  <si>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</si>
  <si>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</si>
  <si>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</si>
  <si>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</si>
  <si>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</si>
  <si>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</si>
  <si>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</si>
  <si>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</si>
  <si>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</si>
  <si>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</si>
  <si>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</si>
  <si>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</si>
  <si>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</si>
  <si>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</si>
  <si>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</si>
  <si>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</si>
  <si>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</si>
  <si>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</si>
  <si>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</si>
  <si>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</si>
  <si>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</si>
  <si>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</si>
  <si>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</si>
  <si>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</si>
  <si>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</si>
  <si>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</si>
  <si>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</si>
  <si>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</si>
  <si>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</si>
  <si>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</si>
  <si>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</si>
  <si>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</si>
  <si>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</si>
  <si>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</si>
  <si>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</si>
  <si>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</si>
  <si>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</si>
  <si>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</si>
  <si>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</si>
  <si>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</si>
  <si>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</si>
  <si>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</si>
  <si>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</si>
  <si>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</si>
  <si>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</si>
  <si>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</si>
  <si>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</si>
  <si>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</si>
  <si>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</si>
  <si>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</si>
  <si>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</si>
  <si>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</si>
  <si>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</si>
  <si>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</si>
  <si>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</si>
  <si>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</si>
  <si>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</si>
  <si>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</si>
  <si>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</si>
  <si>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</si>
  <si>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</si>
  <si>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</si>
  <si>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</si>
  <si>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</si>
  <si>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</si>
  <si>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</si>
  <si>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</si>
  <si>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</si>
  <si>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</si>
  <si>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</si>
  <si>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</si>
  <si>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</si>
  <si>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</si>
  <si>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</si>
  <si>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</si>
  <si>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</si>
  <si>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</si>
  <si>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</si>
  <si>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</si>
  <si>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</si>
  <si>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</si>
  <si>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</si>
  <si>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</si>
  <si>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</si>
  <si>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</si>
  <si>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</si>
  <si>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</si>
  <si>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</si>
  <si>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</si>
  <si>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</si>
  <si>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</si>
  <si>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</si>
  <si>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</si>
  <si>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</si>
  <si>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</si>
  <si>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</si>
  <si>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</si>
  <si>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</si>
  <si>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</si>
  <si>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</si>
  <si>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</si>
  <si>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</si>
  <si>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</si>
  <si>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</si>
  <si>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</si>
  <si>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</si>
  <si>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</si>
  <si>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</si>
  <si>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</si>
  <si>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</si>
  <si>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</si>
  <si>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</si>
  <si>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</si>
  <si>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</si>
  <si>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</si>
  <si>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</si>
  <si>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</si>
  <si>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</si>
  <si>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</si>
  <si>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</si>
  <si>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</si>
  <si>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</si>
  <si>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</si>
  <si>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</si>
  <si>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</si>
  <si>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</si>
  <si>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</si>
  <si>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</si>
  <si>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</si>
  <si>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</si>
  <si>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</si>
  <si>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</si>
  <si>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</si>
  <si>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</si>
  <si>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</si>
  <si>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</si>
  <si>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</si>
  <si>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</si>
  <si>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</si>
  <si>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</si>
  <si>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</si>
  <si>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</si>
  <si>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</si>
  <si>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</si>
  <si>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</si>
  <si>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</si>
  <si>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</si>
  <si>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</si>
  <si>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</si>
  <si>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</si>
  <si>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</si>
  <si>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</si>
  <si>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</si>
  <si>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</si>
  <si>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</si>
  <si>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</si>
  <si>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</si>
  <si>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</si>
  <si>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</si>
  <si>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</si>
  <si>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</si>
  <si>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</si>
  <si>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</si>
  <si>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</si>
  <si>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</si>
  <si>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</si>
  <si>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</si>
  <si>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</si>
  <si>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</si>
  <si>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</si>
  <si>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</si>
  <si>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</si>
  <si>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</si>
  <si>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</si>
  <si>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</si>
  <si>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</si>
  <si>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</si>
  <si>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</si>
  <si>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</si>
  <si>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</si>
  <si>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</si>
  <si>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</si>
  <si>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</si>
  <si>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</si>
  <si>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</si>
  <si>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</si>
  <si>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</si>
  <si>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</si>
  <si>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</si>
  <si>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</si>
  <si>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</si>
  <si>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</si>
  <si>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</si>
  <si>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</si>
  <si>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</si>
  <si>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</si>
  <si>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</si>
  <si>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</si>
  <si>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</si>
  <si>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</si>
  <si>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</si>
  <si>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</si>
  <si>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</si>
  <si>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</si>
  <si>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</si>
  <si>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</si>
  <si>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</si>
  <si>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</si>
  <si>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</si>
  <si>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</si>
  <si>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</si>
  <si>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</si>
  <si>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</si>
  <si>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</si>
  <si>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</si>
  <si>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</si>
  <si>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</si>
  <si>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</si>
  <si>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</si>
  <si>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</si>
  <si>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</si>
  <si>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</si>
  <si>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</si>
  <si>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</si>
  <si>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</si>
  <si>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</si>
  <si>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</si>
  <si>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</si>
  <si>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</si>
  <si>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</si>
  <si>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</si>
  <si>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</si>
  <si>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</si>
  <si>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</si>
  <si>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</si>
  <si>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</si>
  <si>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</si>
  <si>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</si>
  <si>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</si>
  <si>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</si>
  <si>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</si>
  <si>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</si>
  <si>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</si>
  <si>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</si>
  <si>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</si>
  <si>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</si>
  <si>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</si>
  <si>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</si>
  <si>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</si>
  <si>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</si>
  <si>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</si>
  <si>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</si>
  <si>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</si>
  <si>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</si>
  <si>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</si>
  <si>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</si>
  <si>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</si>
  <si>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</si>
  <si>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</si>
  <si>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</si>
  <si>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</si>
  <si>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</si>
  <si>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</si>
  <si>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</si>
  <si>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</si>
  <si>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</si>
  <si>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</si>
  <si>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</si>
  <si>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</si>
  <si>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</si>
  <si>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</si>
  <si>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</si>
  <si>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</si>
  <si>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</si>
  <si>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</si>
  <si>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</si>
  <si>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</si>
  <si>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</si>
  <si>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</si>
  <si>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</si>
  <si>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</si>
  <si>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</si>
  <si>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</si>
  <si>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</si>
  <si>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</si>
  <si>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</si>
  <si>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</si>
  <si>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</si>
  <si>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</si>
  <si>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</si>
  <si>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</si>
  <si>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</si>
  <si>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</si>
  <si>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</si>
  <si>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</si>
  <si>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</si>
  <si>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</si>
  <si>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</si>
  <si>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</si>
  <si>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</si>
  <si>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</si>
  <si>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</si>
  <si>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</si>
  <si>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</si>
  <si>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</si>
  <si>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</si>
  <si>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</si>
  <si>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</si>
  <si>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</si>
  <si>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</si>
  <si>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</si>
  <si>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</si>
  <si>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</si>
  <si>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</si>
  <si>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</si>
  <si>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</si>
  <si>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</si>
  <si>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</si>
  <si>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</si>
  <si>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</si>
  <si>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</si>
  <si>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</si>
  <si>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</si>
  <si>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</si>
  <si>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</si>
  <si>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</si>
  <si>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</si>
  <si>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</si>
  <si>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</si>
  <si>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</si>
  <si>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</si>
  <si>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</si>
  <si>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</si>
  <si>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</si>
  <si>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</si>
  <si>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</si>
  <si>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</si>
  <si>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</si>
  <si>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</si>
  <si>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</si>
  <si>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</si>
  <si>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</si>
  <si>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</si>
  <si>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</si>
  <si>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</si>
  <si>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</si>
  <si>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</si>
  <si>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</si>
  <si>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</si>
  <si>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</si>
  <si>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</si>
  <si>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</si>
  <si>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</si>
  <si>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</si>
  <si>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</si>
  <si>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</si>
  <si>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</si>
  <si>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</si>
  <si>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</si>
  <si>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</si>
  <si>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</si>
  <si>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</si>
  <si>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</si>
  <si>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</si>
  <si>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</si>
  <si>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</si>
  <si>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</si>
  <si>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</si>
  <si>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</si>
  <si>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</si>
  <si>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</si>
  <si>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</si>
  <si>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</si>
  <si>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</si>
  <si>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</si>
  <si>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</si>
  <si>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</si>
  <si>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</si>
  <si>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</si>
  <si>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</si>
  <si>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</si>
  <si>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</si>
  <si>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</si>
  <si>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</si>
  <si>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</si>
  <si>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</si>
  <si>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</si>
  <si>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</si>
  <si>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</si>
  <si>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</si>
  <si>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</si>
  <si>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</si>
  <si>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</si>
  <si>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</si>
  <si>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</si>
  <si>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</si>
  <si>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</si>
  <si>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</si>
  <si>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</si>
  <si>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</si>
  <si>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</si>
  <si>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</si>
  <si>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</si>
  <si>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</si>
  <si>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</si>
  <si>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</si>
  <si>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</si>
  <si>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</si>
  <si>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</si>
  <si>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</si>
  <si>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</si>
  <si>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</si>
  <si>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</si>
  <si>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</si>
  <si>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</si>
  <si>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</si>
  <si>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</si>
  <si>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</si>
  <si>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</si>
  <si>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</si>
  <si>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</si>
  <si>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</si>
  <si>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</si>
  <si>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</si>
  <si>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</si>
  <si>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</si>
  <si>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</si>
  <si>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</si>
  <si>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</si>
  <si>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</si>
  <si>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</si>
  <si>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</si>
  <si>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</si>
  <si>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</si>
  <si>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</si>
  <si>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</si>
  <si>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</si>
  <si>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</si>
  <si>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</si>
  <si>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</si>
  <si>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</si>
  <si>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</si>
  <si>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</si>
  <si>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</si>
  <si>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</si>
  <si>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</si>
  <si>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</si>
  <si>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</si>
  <si>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</si>
  <si>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</si>
  <si>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</si>
  <si>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</si>
  <si>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</si>
  <si>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</si>
  <si>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</si>
  <si>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</si>
  <si>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</si>
  <si>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</si>
  <si>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</si>
  <si>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</si>
  <si>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</si>
  <si>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</si>
  <si>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</si>
  <si>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</si>
  <si>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</si>
  <si>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</si>
  <si>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</si>
  <si>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</si>
  <si>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</si>
  <si>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</si>
  <si>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</si>
  <si>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</si>
  <si>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</si>
  <si>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</si>
  <si>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</si>
  <si>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</si>
  <si>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</si>
  <si>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</si>
  <si>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</si>
  <si>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</si>
  <si>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</si>
  <si>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</si>
  <si>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</si>
  <si>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</si>
  <si>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</si>
  <si>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</si>
  <si>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</si>
  <si>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</si>
  <si>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</si>
  <si>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</si>
  <si>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</si>
  <si>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</si>
  <si>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</si>
  <si>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</si>
  <si>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</si>
  <si>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</si>
  <si>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</si>
  <si>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</si>
  <si>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</si>
  <si>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</si>
  <si>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</si>
  <si>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</si>
  <si>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</si>
  <si>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</si>
  <si>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</si>
  <si>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</si>
  <si>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</si>
  <si>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</si>
  <si>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</si>
  <si>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</si>
  <si>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</si>
  <si>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</si>
  <si>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</si>
  <si>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</si>
  <si>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</si>
  <si>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</si>
  <si>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</si>
  <si>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</si>
  <si>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</si>
  <si>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</si>
  <si>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</si>
  <si>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</si>
  <si>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</si>
  <si>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</si>
  <si>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</si>
  <si>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</si>
  <si>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</si>
  <si>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</si>
  <si>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</si>
  <si>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</si>
  <si>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</si>
  <si>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</si>
  <si>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</si>
  <si>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</si>
  <si>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</si>
  <si>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</si>
  <si>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</si>
  <si>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</si>
  <si>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</si>
  <si>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</si>
  <si>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</si>
  <si>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</si>
  <si>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</si>
  <si>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</si>
  <si>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</si>
  <si>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</si>
  <si>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</si>
  <si>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</si>
  <si>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</si>
  <si>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</si>
  <si>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</si>
  <si>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</si>
  <si>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</si>
  <si>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</si>
  <si>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</si>
  <si>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</si>
  <si>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</si>
  <si>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</si>
  <si>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</si>
  <si>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</si>
  <si>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</si>
  <si>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</si>
  <si>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</si>
  <si>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</si>
  <si>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</si>
  <si>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</si>
  <si>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</si>
  <si>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</si>
  <si>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</si>
  <si>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</si>
  <si>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</si>
  <si>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</si>
  <si>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</si>
  <si>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</si>
  <si>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</si>
  <si>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</si>
  <si>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</si>
  <si>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</si>
  <si>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</si>
  <si>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</si>
  <si>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</si>
  <si>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</si>
  <si>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</si>
  <si>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</si>
  <si>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</si>
  <si>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</si>
  <si>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</si>
  <si>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</si>
  <si>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</si>
  <si>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</si>
  <si>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</si>
  <si>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</si>
  <si>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</si>
  <si>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</si>
  <si>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</si>
  <si>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</si>
  <si>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</si>
  <si>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</si>
  <si>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</si>
  <si>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</si>
  <si>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</si>
  <si>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</si>
  <si>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</si>
  <si>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</si>
  <si>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</si>
  <si>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</si>
  <si>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</si>
  <si>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</si>
  <si>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</si>
  <si>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</si>
  <si>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</si>
  <si>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</si>
  <si>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</si>
  <si>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</si>
  <si>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</si>
  <si>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</si>
  <si>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</si>
  <si>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</si>
  <si>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</si>
  <si>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</si>
  <si>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</si>
  <si>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</si>
  <si>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</si>
  <si>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</si>
  <si>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</si>
  <si>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</si>
  <si>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</si>
  <si>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</si>
  <si>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</si>
  <si>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</si>
  <si>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</si>
  <si>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</si>
  <si>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</si>
  <si>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</si>
  <si>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</si>
  <si>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</si>
  <si>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</si>
  <si>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</si>
  <si>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</si>
  <si>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</si>
  <si>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</si>
  <si>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</si>
  <si>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</si>
  <si>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</si>
  <si>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</si>
  <si>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</si>
  <si>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</si>
  <si>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</si>
  <si>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</si>
  <si>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</si>
  <si>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</si>
  <si>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</si>
  <si>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</si>
  <si>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</si>
  <si>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</si>
  <si>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</si>
  <si>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</si>
  <si>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</si>
  <si>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</si>
  <si>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</si>
  <si>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</si>
  <si>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</si>
  <si>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</si>
  <si>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</si>
  <si>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</si>
  <si>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</si>
  <si>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</si>
  <si>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</si>
  <si>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</si>
  <si>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</si>
  <si>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</si>
  <si>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</si>
  <si>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</si>
  <si>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</si>
  <si>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</si>
  <si>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</si>
  <si>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</si>
  <si>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</si>
  <si>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</si>
  <si>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</si>
  <si>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</si>
  <si>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</si>
  <si>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</si>
  <si>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</si>
  <si>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</si>
  <si>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</si>
  <si>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</si>
  <si>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</si>
  <si>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</si>
  <si>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</si>
  <si>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</si>
  <si>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</si>
  <si>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</si>
  <si>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</si>
  <si>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</si>
  <si>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</si>
  <si>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</si>
  <si>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</si>
  <si>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</si>
  <si>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</si>
  <si>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</si>
  <si>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</si>
  <si>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</si>
  <si>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</si>
  <si>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</si>
  <si>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</si>
  <si>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</si>
  <si>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</si>
  <si>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</si>
  <si>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</si>
  <si>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</si>
  <si>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</si>
  <si>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</si>
  <si>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</si>
  <si>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</si>
  <si>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</si>
  <si>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</si>
  <si>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</si>
  <si>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</si>
  <si>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</si>
  <si>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</si>
  <si>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</si>
  <si>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</si>
  <si>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</si>
  <si>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</si>
  <si>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</si>
  <si>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</si>
  <si>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</si>
  <si>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</si>
  <si>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</si>
  <si>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</si>
  <si>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</si>
  <si>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</si>
  <si>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</si>
  <si>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</si>
  <si>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</si>
  <si>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</si>
  <si>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</si>
  <si>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</si>
  <si>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</si>
  <si>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</si>
  <si>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</si>
  <si>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</si>
  <si>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</si>
  <si>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</si>
  <si>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</si>
  <si>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</si>
  <si>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</si>
  <si>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</si>
  <si>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</si>
  <si>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</si>
  <si>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</si>
  <si>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</si>
  <si>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</si>
  <si>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</si>
  <si>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</si>
  <si>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</si>
  <si>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</si>
  <si>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</si>
  <si>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</si>
  <si>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</si>
  <si>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</si>
  <si>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</si>
  <si>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</si>
  <si>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</si>
  <si>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</si>
  <si>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</si>
  <si>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</si>
  <si>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</si>
  <si>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</si>
  <si>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</si>
  <si>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</si>
  <si>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</si>
  <si>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</si>
  <si>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</si>
  <si>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</si>
  <si>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</si>
  <si>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</si>
  <si>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</si>
  <si>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</si>
  <si>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</si>
  <si>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</si>
  <si>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</si>
  <si>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</si>
  <si>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</si>
  <si>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</si>
  <si>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</si>
  <si>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</si>
  <si>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</si>
  <si>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</si>
  <si>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</si>
  <si>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</si>
  <si>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</si>
  <si>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</si>
  <si>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</si>
  <si>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</si>
  <si>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</si>
  <si>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</si>
  <si>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</si>
  <si>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</si>
  <si>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</si>
  <si>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</si>
  <si>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</si>
  <si>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</si>
  <si>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</si>
  <si>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</si>
  <si>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</si>
  <si>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</si>
  <si>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</si>
  <si>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</si>
  <si>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</si>
  <si>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</si>
  <si>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</si>
  <si>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</si>
  <si>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</si>
  <si>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</si>
  <si>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</si>
  <si>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</si>
  <si>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</si>
  <si>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</si>
  <si>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</si>
  <si>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</si>
  <si>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</si>
  <si>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</si>
  <si>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</si>
  <si>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</si>
  <si>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</si>
  <si>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</si>
  <si>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</si>
  <si>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</si>
  <si>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</si>
  <si>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</si>
  <si>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</si>
  <si>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</si>
  <si>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</si>
  <si>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</si>
  <si>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</si>
  <si>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</si>
  <si>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</si>
  <si>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</si>
  <si>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</si>
  <si>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</si>
  <si>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</si>
  <si>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</si>
  <si>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</si>
  <si>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</si>
  <si>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</si>
  <si>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</si>
  <si>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</si>
  <si>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</si>
  <si>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</si>
  <si>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</si>
  <si>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</si>
  <si>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</si>
  <si>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</si>
  <si>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</si>
  <si>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</si>
  <si>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</si>
  <si>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</si>
  <si>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</si>
  <si>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</si>
  <si>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</si>
  <si>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</si>
  <si>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</si>
  <si>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</si>
  <si>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</si>
  <si>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</si>
  <si>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</si>
  <si>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</si>
  <si>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</si>
  <si>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</si>
  <si>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</si>
  <si>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</si>
  <si>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</si>
  <si>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</si>
  <si>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</si>
  <si>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</si>
  <si>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</si>
  <si>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</si>
  <si>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</si>
  <si>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</si>
  <si>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</si>
  <si>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</si>
  <si>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</si>
  <si>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</si>
  <si>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</si>
  <si>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</si>
  <si>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</si>
  <si>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</si>
  <si>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</si>
  <si>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</si>
  <si>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</si>
  <si>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</si>
  <si>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</si>
  <si>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</si>
  <si>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</si>
  <si>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</si>
  <si>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</si>
  <si>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</si>
  <si>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</si>
  <si>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</si>
  <si>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</si>
  <si>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</si>
  <si>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</si>
  <si>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</si>
  <si>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</si>
  <si>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</si>
  <si>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</si>
  <si>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</si>
  <si>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</si>
  <si>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</si>
  <si>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</si>
  <si>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</si>
  <si>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</si>
  <si>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</si>
  <si>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</si>
  <si>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</si>
  <si>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</si>
  <si>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</si>
  <si>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</si>
  <si>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</si>
  <si>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</si>
  <si>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</si>
  <si>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</si>
  <si>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</si>
  <si>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</si>
  <si>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</si>
  <si>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</si>
  <si>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</si>
  <si>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</si>
  <si>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</si>
  <si>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</si>
  <si>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</si>
  <si>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</si>
  <si>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</si>
  <si>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</si>
  <si>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</si>
  <si>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</si>
  <si>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</si>
  <si>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</si>
  <si>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</si>
  <si>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</si>
  <si>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</si>
  <si>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</si>
  <si>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</si>
  <si>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</si>
  <si>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</si>
  <si>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</si>
  <si>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</si>
  <si>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</si>
  <si>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</si>
  <si>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</si>
  <si>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</si>
  <si>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</si>
  <si>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</si>
  <si>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</si>
  <si>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</si>
  <si>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</si>
  <si>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</si>
  <si>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</si>
  <si>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</si>
  <si>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</si>
  <si>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</si>
  <si>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</si>
  <si>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</si>
  <si>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</si>
  <si>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</si>
  <si>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</si>
  <si>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</si>
  <si>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</si>
  <si>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</si>
  <si>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</si>
  <si>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</si>
  <si>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</si>
  <si>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</si>
  <si>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</si>
  <si>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</si>
  <si>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</si>
  <si>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</si>
  <si>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</si>
  <si>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</si>
  <si>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</si>
  <si>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</si>
  <si>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</si>
  <si>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</si>
  <si>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</si>
  <si>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</si>
  <si>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</si>
  <si>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</si>
  <si>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</si>
  <si>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</si>
  <si>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</si>
  <si>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</si>
  <si>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</si>
  <si>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</si>
  <si>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</si>
  <si>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</si>
  <si>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</si>
  <si>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</si>
  <si>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</si>
  <si>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</si>
  <si>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</si>
  <si>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</si>
  <si>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</si>
  <si>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</si>
  <si>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</si>
  <si>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</si>
  <si>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</si>
  <si>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</si>
  <si>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</si>
  <si>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</si>
  <si>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</si>
  <si>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</si>
  <si>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</si>
  <si>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</si>
  <si>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</si>
  <si>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</si>
  <si>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</si>
  <si>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</si>
  <si>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</si>
  <si>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</si>
  <si>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</si>
  <si>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</si>
  <si>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</si>
  <si>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</si>
  <si>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</si>
  <si>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</si>
  <si>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</si>
  <si>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</si>
  <si>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</si>
  <si>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</si>
  <si>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</si>
  <si>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</si>
  <si>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</si>
  <si>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</si>
  <si>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</si>
  <si>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</si>
  <si>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</si>
  <si>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</si>
  <si>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</si>
  <si>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</si>
  <si>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</si>
  <si>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</si>
  <si>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</si>
  <si>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</si>
  <si>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</si>
  <si>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</si>
  <si>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</si>
  <si>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</si>
  <si>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</si>
  <si>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</si>
  <si>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</si>
  <si>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</si>
  <si>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</si>
  <si>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</si>
  <si>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</si>
  <si>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</si>
  <si>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</si>
  <si>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</si>
  <si>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</si>
  <si>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</si>
  <si>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</si>
  <si>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</si>
  <si>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</si>
  <si>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</si>
  <si>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</si>
  <si>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</si>
  <si>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</si>
  <si>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</si>
  <si>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</si>
  <si>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</si>
  <si>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</si>
  <si>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</si>
  <si>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</si>
  <si>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</si>
  <si>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</si>
  <si>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</si>
  <si>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</si>
  <si>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</si>
  <si>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</si>
  <si>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</si>
  <si>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</si>
  <si>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</si>
  <si>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</si>
  <si>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</si>
  <si>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</si>
  <si>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</si>
  <si>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</si>
  <si>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</si>
  <si>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</si>
  <si>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</si>
  <si>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</si>
  <si>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</si>
  <si>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</si>
  <si>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</si>
  <si>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</si>
  <si>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</si>
  <si>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</si>
  <si>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</si>
  <si>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</si>
  <si>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</si>
  <si>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</si>
  <si>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</si>
  <si>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</si>
  <si>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</si>
  <si>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</si>
  <si>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</si>
  <si>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</si>
  <si>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</si>
  <si>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</si>
  <si>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</si>
  <si>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</si>
  <si>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</si>
  <si>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</si>
  <si>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</si>
  <si>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</si>
  <si>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</si>
  <si>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</si>
  <si>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</si>
  <si>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</si>
  <si>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</si>
  <si>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</si>
  <si>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</si>
  <si>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</si>
  <si>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</si>
  <si>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</si>
  <si>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</si>
  <si>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</si>
  <si>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</si>
  <si>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</si>
  <si>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</si>
  <si>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</si>
  <si>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</si>
  <si>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</si>
  <si>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</si>
  <si>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</si>
  <si>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</si>
  <si>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</si>
  <si>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</si>
  <si>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</si>
  <si>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</si>
  <si>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</si>
  <si>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</si>
  <si>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</si>
  <si>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</si>
  <si>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</si>
  <si>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</si>
  <si>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</si>
  <si>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</si>
  <si>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</si>
  <si>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</si>
  <si>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</si>
  <si>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</si>
  <si>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</si>
  <si>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</si>
  <si>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</si>
  <si>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</si>
  <si>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</si>
  <si>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</si>
  <si>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</si>
  <si>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</si>
  <si>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</si>
  <si>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</si>
  <si>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</si>
  <si>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</si>
  <si>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</si>
  <si>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</si>
  <si>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</si>
  <si>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</si>
  <si>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</si>
  <si>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</si>
  <si>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</si>
  <si>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</si>
  <si>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</si>
  <si>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</si>
  <si>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</si>
  <si>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</si>
  <si>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</si>
  <si>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</si>
  <si>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</si>
  <si>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</si>
  <si>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</si>
  <si>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</si>
  <si>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</si>
  <si>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</si>
  <si>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</si>
  <si>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</si>
  <si>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</si>
  <si>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</si>
  <si>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</si>
  <si>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</si>
  <si>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</si>
  <si>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</si>
  <si>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</si>
  <si>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</si>
  <si>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</si>
  <si>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</si>
  <si>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</si>
  <si>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</si>
  <si>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</si>
  <si>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</si>
  <si>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</si>
  <si>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</si>
  <si>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</si>
  <si>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</si>
  <si>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</si>
  <si>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</si>
  <si>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</si>
  <si>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</si>
  <si>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</si>
  <si>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</si>
  <si>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</si>
  <si>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</si>
  <si>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</si>
  <si>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</si>
  <si>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</si>
  <si>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</si>
  <si>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</si>
  <si>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</si>
  <si>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</si>
  <si>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</si>
  <si>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</si>
  <si>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</si>
  <si>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</si>
  <si>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</si>
  <si>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</si>
  <si>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</si>
  <si>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</si>
  <si>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</si>
  <si>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</si>
  <si>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</si>
  <si>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</si>
  <si>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</si>
  <si>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</si>
  <si>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</si>
  <si>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</si>
  <si>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</si>
  <si>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</si>
  <si>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</si>
  <si>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</si>
  <si>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</si>
  <si>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</si>
  <si>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</si>
  <si>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</si>
  <si>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</si>
  <si>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</si>
  <si>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</si>
  <si>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</si>
  <si>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</si>
  <si>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</si>
  <si>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</si>
  <si>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</si>
  <si>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</si>
  <si>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</si>
  <si>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</si>
  <si>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</si>
  <si>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</si>
  <si>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</si>
  <si>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</si>
  <si>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</si>
  <si>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</si>
  <si>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</si>
  <si>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</si>
  <si>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</si>
  <si>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</si>
  <si>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</si>
  <si>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</si>
  <si>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</si>
  <si>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</si>
  <si>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</si>
  <si>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</si>
  <si>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</si>
  <si>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</si>
  <si>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</si>
  <si>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</si>
  <si>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</si>
  <si>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</si>
  <si>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</si>
  <si>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</si>
  <si>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</si>
  <si>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</si>
  <si>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</si>
  <si>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</si>
  <si>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</si>
  <si>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</si>
  <si>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</si>
  <si>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</si>
  <si>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</si>
  <si>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</si>
  <si>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</si>
  <si>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</si>
  <si>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</si>
  <si>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</si>
  <si>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</si>
  <si>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</si>
  <si>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</si>
  <si>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</si>
  <si>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</si>
  <si>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</si>
  <si>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</si>
  <si>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</si>
  <si>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</si>
  <si>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</si>
  <si>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</si>
  <si>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</si>
  <si>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</si>
  <si>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</si>
  <si>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</si>
  <si>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</si>
  <si>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</si>
  <si>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</si>
  <si>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</si>
  <si>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</si>
  <si>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</si>
  <si>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</si>
  <si>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</si>
  <si>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</si>
  <si>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</si>
  <si>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</si>
  <si>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</si>
  <si>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</si>
  <si>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</si>
  <si>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</si>
  <si>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</si>
  <si>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</si>
  <si>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</si>
  <si>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</si>
  <si>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</si>
  <si>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</si>
  <si>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</si>
  <si>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</si>
  <si>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</si>
  <si>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</si>
  <si>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</si>
  <si>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</si>
  <si>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</si>
  <si>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</si>
  <si>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</si>
  <si>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</si>
  <si>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</si>
  <si>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</si>
  <si>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</si>
  <si>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</si>
  <si>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</si>
  <si>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</si>
  <si>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</si>
  <si>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</si>
  <si>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</si>
  <si>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</si>
  <si>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</si>
  <si>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</si>
  <si>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</si>
  <si>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</si>
  <si>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</si>
  <si>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</si>
  <si>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</si>
  <si>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</si>
  <si>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</si>
  <si>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</si>
  <si>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</si>
  <si>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</si>
  <si>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</si>
  <si>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</si>
  <si>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</si>
  <si>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</si>
  <si>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</si>
  <si>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</si>
  <si>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</si>
  <si>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</si>
  <si>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</si>
  <si>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</si>
  <si>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</si>
  <si>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</si>
  <si>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</si>
  <si>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</si>
  <si>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</si>
  <si>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</si>
  <si>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</si>
  <si>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</si>
  <si>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</si>
  <si>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</si>
  <si>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</si>
  <si>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</si>
  <si>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</si>
  <si>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</si>
  <si>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</si>
  <si>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</si>
  <si>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</si>
  <si>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</si>
  <si>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</si>
  <si>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</si>
  <si>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</si>
  <si>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</si>
  <si>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</si>
  <si>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</si>
  <si>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</si>
  <si>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</si>
  <si>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</si>
  <si>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</si>
  <si>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</si>
  <si>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</si>
  <si>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</si>
  <si>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</si>
  <si>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</si>
  <si>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</si>
  <si>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</si>
  <si>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</si>
  <si>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</si>
  <si>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</si>
  <si>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</si>
  <si>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</si>
  <si>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</si>
  <si>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</si>
  <si>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</si>
  <si>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</si>
  <si>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</si>
  <si>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</si>
  <si>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</si>
  <si>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</si>
  <si>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</si>
  <si>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</si>
  <si>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</si>
  <si>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</si>
  <si>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</si>
  <si>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</si>
  <si>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</si>
  <si>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</si>
  <si>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</si>
  <si>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</si>
  <si>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</si>
  <si>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</si>
  <si>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</si>
  <si>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</si>
  <si>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</si>
  <si>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</si>
  <si>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</si>
  <si>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</si>
  <si>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</si>
  <si>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</si>
  <si>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</si>
  <si>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</si>
  <si>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</si>
  <si>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</si>
  <si>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</si>
  <si>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</si>
  <si>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</si>
  <si>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</si>
  <si>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</si>
  <si>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</si>
  <si>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</si>
  <si>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</si>
  <si>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</si>
  <si>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</si>
  <si>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</si>
  <si>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</si>
  <si>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</si>
  <si>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</si>
  <si>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</si>
  <si>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</si>
  <si>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</si>
  <si>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</si>
  <si>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</si>
  <si>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</si>
  <si>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</si>
  <si>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</si>
  <si>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</si>
  <si>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</si>
  <si>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</si>
  <si>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</si>
  <si>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</si>
  <si>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</si>
  <si>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</si>
  <si>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</si>
  <si>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</si>
  <si>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</si>
  <si>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</si>
  <si>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</si>
  <si>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</si>
  <si>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</si>
  <si>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</si>
  <si>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</si>
  <si>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</si>
  <si>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</si>
  <si>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</si>
  <si>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</si>
  <si>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</si>
  <si>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</si>
  <si>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</si>
  <si>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</si>
  <si>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</si>
  <si>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</si>
  <si>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</si>
  <si>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</si>
  <si>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</si>
  <si>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</si>
  <si>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</si>
  <si>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</si>
  <si>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</si>
  <si>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</si>
  <si>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</si>
  <si>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</si>
  <si>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</si>
  <si>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</si>
  <si>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</si>
  <si>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</si>
  <si>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</si>
  <si>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</si>
  <si>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</si>
  <si>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</si>
  <si>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</si>
  <si>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</si>
  <si>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</si>
  <si>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</si>
  <si>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</si>
  <si>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</si>
  <si>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</si>
  <si>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</si>
  <si>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</si>
  <si>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</si>
  <si>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</si>
  <si>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</si>
  <si>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</si>
  <si>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</si>
  <si>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</si>
  <si>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</si>
  <si>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</si>
  <si>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</si>
  <si>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</si>
  <si>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</si>
  <si>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</si>
  <si>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</si>
  <si>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</si>
  <si>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</si>
  <si>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</si>
  <si>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</si>
  <si>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</si>
  <si>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</si>
  <si>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</si>
  <si>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</si>
  <si>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</si>
  <si>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</si>
  <si>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</si>
  <si>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</si>
  <si>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</si>
  <si>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</si>
  <si>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</si>
  <si>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</si>
  <si>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</si>
  <si>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</si>
  <si>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</si>
  <si>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</si>
  <si>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</si>
  <si>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</si>
  <si>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</si>
  <si>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</si>
  <si>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</si>
  <si>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</si>
  <si>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</si>
  <si>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</si>
  <si>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</si>
  <si>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</si>
  <si>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</si>
  <si>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</si>
  <si>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</si>
  <si>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</si>
  <si>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</si>
  <si>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</si>
  <si>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</si>
  <si>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</si>
  <si>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</si>
  <si>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</si>
  <si>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</si>
  <si>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</si>
  <si>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</si>
  <si>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</si>
  <si>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</si>
  <si>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</si>
  <si>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</si>
  <si>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</si>
  <si>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</si>
  <si>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</si>
  <si>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</si>
  <si>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</si>
  <si>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</si>
  <si>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</si>
  <si>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</si>
  <si>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</si>
  <si>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</si>
  <si>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</si>
  <si>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</si>
  <si>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</si>
  <si>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</si>
  <si>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</si>
  <si>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</si>
  <si>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</si>
  <si>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</si>
  <si>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</si>
  <si>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</si>
  <si>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</si>
  <si>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</si>
  <si>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</si>
  <si>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</si>
  <si>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</si>
  <si>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</si>
  <si>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</si>
  <si>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</si>
  <si>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</si>
  <si>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</si>
  <si>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</si>
  <si>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</si>
  <si>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</si>
  <si>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</si>
  <si>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</si>
  <si>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</si>
  <si>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</si>
  <si>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</si>
  <si>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</si>
  <si>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</si>
  <si>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</si>
  <si>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</si>
  <si>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</si>
  <si>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</si>
  <si>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</si>
  <si>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</si>
  <si>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</si>
  <si>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</si>
  <si>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</si>
  <si>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</si>
  <si>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</si>
  <si>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</si>
  <si>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</si>
  <si>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</si>
  <si>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</si>
  <si>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</si>
  <si>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</si>
  <si>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</si>
  <si>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</si>
  <si>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</si>
  <si>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</si>
  <si>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</si>
  <si>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</si>
  <si>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</si>
  <si>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</si>
  <si>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</si>
  <si>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</si>
  <si>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</si>
  <si>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</si>
  <si>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</si>
  <si>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</si>
  <si>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</si>
  <si>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</si>
  <si>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</si>
  <si>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</si>
  <si>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</si>
  <si>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</si>
  <si>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</si>
  <si>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</si>
  <si>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</si>
  <si>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</si>
  <si>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</si>
  <si>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</si>
  <si>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</si>
  <si>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</si>
  <si>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</si>
  <si>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</si>
  <si>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</si>
  <si>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</si>
  <si>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</si>
  <si>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</si>
  <si>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</si>
  <si>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</si>
  <si>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</si>
  <si>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</si>
  <si>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</si>
  <si>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</si>
  <si>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</si>
  <si>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</si>
  <si>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</si>
  <si>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</si>
  <si>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</si>
  <si>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</si>
  <si>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</si>
  <si>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</si>
  <si>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</si>
  <si>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</si>
  <si>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</si>
  <si>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</si>
  <si>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</si>
  <si>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</si>
  <si>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</si>
  <si>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</si>
  <si>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</si>
  <si>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</si>
  <si>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</si>
  <si>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</si>
  <si>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</si>
  <si>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</si>
  <si>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</si>
  <si>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</si>
  <si>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</si>
  <si>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</si>
  <si>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</si>
  <si>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</si>
  <si>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</si>
  <si>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</si>
  <si>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</si>
  <si>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</si>
  <si>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</si>
  <si>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</si>
  <si>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</si>
  <si>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</si>
  <si>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</si>
  <si>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</si>
  <si>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</si>
  <si>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</si>
  <si>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</si>
  <si>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</si>
  <si>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</si>
  <si>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</si>
  <si>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</si>
  <si>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</si>
  <si>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</si>
  <si>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</si>
  <si>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</si>
  <si>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</si>
  <si>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</si>
  <si>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</si>
  <si>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</si>
  <si>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</si>
  <si>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</si>
  <si>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</si>
  <si>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</si>
  <si>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</si>
  <si>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</si>
  <si>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</si>
  <si>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</si>
  <si>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</si>
  <si>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</si>
  <si>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</si>
  <si>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</si>
  <si>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</si>
  <si>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</si>
  <si>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</si>
  <si>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</si>
  <si>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</si>
  <si>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</si>
  <si>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</si>
  <si>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</si>
  <si>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</si>
  <si>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</si>
  <si>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</si>
  <si>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</si>
  <si>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</si>
  <si>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</si>
  <si>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</si>
  <si>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</si>
  <si>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</si>
  <si>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</si>
  <si>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</si>
  <si>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</si>
  <si>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</si>
  <si>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</si>
  <si>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</si>
  <si>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</si>
  <si>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</si>
  <si>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</si>
  <si>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</si>
  <si>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</si>
  <si>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</si>
  <si>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</si>
  <si>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</si>
  <si>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</si>
  <si>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</si>
  <si>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</si>
  <si>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</si>
  <si>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</si>
  <si>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</si>
  <si>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</si>
  <si>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</si>
  <si>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</si>
  <si>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</si>
  <si>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</si>
  <si>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</si>
  <si>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</si>
  <si>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</si>
  <si>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</si>
  <si>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</si>
  <si>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</si>
  <si>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</si>
  <si>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</si>
  <si>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</si>
  <si>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</si>
  <si>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</si>
  <si>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</si>
  <si>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</si>
  <si>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</si>
  <si>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</si>
  <si>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</si>
  <si>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</si>
  <si>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</si>
  <si>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</si>
  <si>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</si>
  <si>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</si>
  <si>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</si>
  <si>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</si>
  <si>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</si>
  <si>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</si>
  <si>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</si>
  <si>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</si>
  <si>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</si>
  <si>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</si>
  <si>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</si>
  <si>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</si>
  <si>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</si>
  <si>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</si>
  <si>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</si>
  <si>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</si>
  <si>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</si>
  <si>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</si>
  <si>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</si>
  <si>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</si>
  <si>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</si>
  <si>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</si>
  <si>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</si>
  <si>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</si>
  <si>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</si>
  <si>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</si>
  <si>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</si>
  <si>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</si>
  <si>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</si>
  <si>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</si>
  <si>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</si>
  <si>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</si>
  <si>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</si>
  <si>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</si>
  <si>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</si>
  <si>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</si>
  <si>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</si>
  <si>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</si>
  <si>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</si>
  <si>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</si>
  <si>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</si>
  <si>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</si>
  <si>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</si>
  <si>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</si>
  <si>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</si>
  <si>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</si>
  <si>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</si>
  <si>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</si>
  <si>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</si>
  <si>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</si>
  <si>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</si>
  <si>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</si>
  <si>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</si>
  <si>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</si>
  <si>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</si>
  <si>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</si>
  <si>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</si>
  <si>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</si>
  <si>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</si>
  <si>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</si>
  <si>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</si>
  <si>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</si>
  <si>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</si>
  <si>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</si>
  <si>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</si>
  <si>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</si>
  <si>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</si>
  <si>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</si>
  <si>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</si>
  <si>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</si>
  <si>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</si>
  <si>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</si>
  <si>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</si>
  <si>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</si>
  <si>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</si>
  <si>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</si>
  <si>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</si>
  <si>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</si>
  <si>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</si>
  <si>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</si>
  <si>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</si>
  <si>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</si>
  <si>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</si>
  <si>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</si>
  <si>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</si>
  <si>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</si>
  <si>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</si>
  <si>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</si>
  <si>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</si>
  <si>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</si>
  <si>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</si>
  <si>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</si>
  <si>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</si>
  <si>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</si>
  <si>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</si>
  <si>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</si>
  <si>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</si>
  <si>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</si>
  <si>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</si>
  <si>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</si>
  <si>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</si>
  <si>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</si>
  <si>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</si>
  <si>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</si>
  <si>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</si>
  <si>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</si>
  <si>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</si>
  <si>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</si>
  <si>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</si>
  <si>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</si>
  <si>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</si>
  <si>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</si>
  <si>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</si>
  <si>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</si>
  <si>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</si>
  <si>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</si>
  <si>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</si>
  <si>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</si>
  <si>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</si>
  <si>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</si>
  <si>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</si>
  <si>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</si>
  <si>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</si>
  <si>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</si>
  <si>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</si>
  <si>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</si>
  <si>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</si>
  <si>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</si>
  <si>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</si>
  <si>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</si>
  <si>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</si>
  <si>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</si>
  <si>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</si>
  <si>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</si>
  <si>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</si>
  <si>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</si>
  <si>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</si>
  <si>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</si>
  <si>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</si>
  <si>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</si>
  <si>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</si>
  <si>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</si>
  <si>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</si>
  <si>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</si>
  <si>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</si>
  <si>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</si>
  <si>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</si>
  <si>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</si>
  <si>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</si>
  <si>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</si>
  <si>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</si>
  <si>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</si>
  <si>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</si>
  <si>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</si>
  <si>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</si>
  <si>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</si>
  <si>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</si>
  <si>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</si>
  <si>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</si>
  <si>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</si>
  <si>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</si>
  <si>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</si>
  <si>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</si>
  <si>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</si>
  <si>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</si>
  <si>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</si>
  <si>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</si>
  <si>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</si>
  <si>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</si>
  <si>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</si>
  <si>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</si>
  <si>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</si>
  <si>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</si>
  <si>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</si>
  <si>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</si>
  <si>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</si>
  <si>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</si>
  <si>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</si>
  <si>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</si>
  <si>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</si>
  <si>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</si>
  <si>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</si>
  <si>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</si>
  <si>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</si>
  <si>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</si>
  <si>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</si>
  <si>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</si>
  <si>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</si>
  <si>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</si>
  <si>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</si>
  <si>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</si>
  <si>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</si>
  <si>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</si>
  <si>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</si>
  <si>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</si>
  <si>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</si>
  <si>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</si>
  <si>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</si>
  <si>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</si>
  <si>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</si>
  <si>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</si>
  <si>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</si>
  <si>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</si>
  <si>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</si>
  <si>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</si>
  <si>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</si>
  <si>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</si>
  <si>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</si>
  <si>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</si>
  <si>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</si>
  <si>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</si>
  <si>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</si>
  <si>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</si>
  <si>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</si>
  <si>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</si>
  <si>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</si>
  <si>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</si>
  <si>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</si>
  <si>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</si>
  <si>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</si>
  <si>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</si>
  <si>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</si>
  <si>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</si>
  <si>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</si>
  <si>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</si>
  <si>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</si>
  <si>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</si>
  <si>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</si>
  <si>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</si>
  <si>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</si>
  <si>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</si>
  <si>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</si>
  <si>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</si>
  <si>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</si>
  <si>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</si>
  <si>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</si>
  <si>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</si>
  <si>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</si>
  <si>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</si>
  <si>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</si>
  <si>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</si>
  <si>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</si>
  <si>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</si>
  <si>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</si>
  <si>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</si>
  <si>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</si>
  <si>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</si>
  <si>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</si>
  <si>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</si>
  <si>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</si>
  <si>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</si>
  <si>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</si>
  <si>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</si>
  <si>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</si>
  <si>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</si>
  <si>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</si>
  <si>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</si>
  <si>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</si>
  <si>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</si>
  <si>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</si>
  <si>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</si>
  <si>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</si>
  <si>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</si>
  <si>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</si>
  <si>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</si>
  <si>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</si>
  <si>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</si>
  <si>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</si>
  <si>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</si>
  <si>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</si>
  <si>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</si>
  <si>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</si>
  <si>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</si>
  <si>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</si>
  <si>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</si>
  <si>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</si>
  <si>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</si>
  <si>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</si>
  <si>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</si>
  <si>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</si>
  <si>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</si>
  <si>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</si>
  <si>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</si>
  <si>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</si>
  <si>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</si>
  <si>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</si>
  <si>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</si>
  <si>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</si>
  <si>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</si>
  <si>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</si>
  <si>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</si>
  <si>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</si>
  <si>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</si>
  <si>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</si>
  <si>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</si>
  <si>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</si>
  <si>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</si>
  <si>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</si>
  <si>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</si>
  <si>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</si>
  <si>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</si>
  <si>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</si>
  <si>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</si>
  <si>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</si>
  <si>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</si>
  <si>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</si>
  <si>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</si>
  <si>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</si>
  <si>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</si>
  <si>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</si>
  <si>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</si>
  <si>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</si>
  <si>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</si>
  <si>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</si>
  <si>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</si>
  <si>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</si>
  <si>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</si>
  <si>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</si>
  <si>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</si>
  <si>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</si>
  <si>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</si>
  <si>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</si>
  <si>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</si>
  <si>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</si>
  <si>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</si>
  <si>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</si>
  <si>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</si>
  <si>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</si>
  <si>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</si>
  <si>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</si>
  <si>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</si>
  <si>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</si>
  <si>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</si>
  <si>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</si>
  <si>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</si>
  <si>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</si>
  <si>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</si>
  <si>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</si>
  <si>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</si>
  <si>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</si>
  <si>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</si>
  <si>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</si>
  <si>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</si>
  <si>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</si>
  <si>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</si>
  <si>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</si>
  <si>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</si>
  <si>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</si>
  <si>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</si>
  <si>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</si>
  <si>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</si>
  <si>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</si>
  <si>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</si>
  <si>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</si>
  <si>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</si>
  <si>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</si>
  <si>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</si>
  <si>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</si>
  <si>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</si>
  <si>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</si>
  <si>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</si>
  <si>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</si>
  <si>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</si>
  <si>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</si>
  <si>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</si>
  <si>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</si>
  <si>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</si>
  <si>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</si>
  <si>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</si>
  <si>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</si>
  <si>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</si>
  <si>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</si>
  <si>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</si>
  <si>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</si>
  <si>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</si>
  <si>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</si>
  <si>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</si>
  <si>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</si>
  <si>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</si>
  <si>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</si>
  <si>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</si>
  <si>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</si>
  <si>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</si>
  <si>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</si>
  <si>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</si>
  <si>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</si>
  <si>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</si>
  <si>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</si>
  <si>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</si>
  <si>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</si>
  <si>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</si>
  <si>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</si>
  <si>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</si>
  <si>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</si>
  <si>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</si>
  <si>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</si>
  <si>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</si>
  <si>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</si>
  <si>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</si>
  <si>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</si>
  <si>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</si>
  <si>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</si>
  <si>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</si>
  <si>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</si>
  <si>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</si>
  <si>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</si>
  <si>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</si>
  <si>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</si>
  <si>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</si>
  <si>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</si>
  <si>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</si>
  <si>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</si>
  <si>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</si>
  <si>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</si>
  <si>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</si>
  <si>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</si>
  <si>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</si>
  <si>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</si>
  <si>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</si>
  <si>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</si>
  <si>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</si>
  <si>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</si>
  <si>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</si>
  <si>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</si>
  <si>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</si>
  <si>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</si>
  <si>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</si>
  <si>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</si>
  <si>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</si>
  <si>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</si>
  <si>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</si>
  <si>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</si>
  <si>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</si>
  <si>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</si>
  <si>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</si>
  <si>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</si>
  <si>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</si>
  <si>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</si>
  <si>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</si>
  <si>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</si>
  <si>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</si>
  <si>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</si>
  <si>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</si>
  <si>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</si>
  <si>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</si>
  <si>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</si>
  <si>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</si>
  <si>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</si>
  <si>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</si>
  <si>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</si>
  <si>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</si>
  <si>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</si>
  <si>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</si>
  <si>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</si>
  <si>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</si>
  <si>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</si>
  <si>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</si>
  <si>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</si>
  <si>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</si>
  <si>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</si>
  <si>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</si>
  <si>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</si>
  <si>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</si>
  <si>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</si>
  <si>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</si>
  <si>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</si>
  <si>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</si>
  <si>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</si>
  <si>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</si>
  <si>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</si>
  <si>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</si>
  <si>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</si>
  <si>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</si>
  <si>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</si>
  <si>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</si>
  <si>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</si>
  <si>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</si>
  <si>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</si>
  <si>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</si>
  <si>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</si>
  <si>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</si>
  <si>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</si>
  <si>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</si>
  <si>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</si>
  <si>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</si>
  <si>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</si>
  <si>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</si>
  <si>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</si>
  <si>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</si>
  <si>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</si>
  <si>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</si>
  <si>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</si>
  <si>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</si>
  <si>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</si>
  <si>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</si>
  <si>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</si>
  <si>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</si>
  <si>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</si>
  <si>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</si>
  <si>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</si>
  <si>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</si>
  <si>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</si>
  <si>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</si>
  <si>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</si>
  <si>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</si>
  <si>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</si>
  <si>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</si>
  <si>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</si>
  <si>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</si>
  <si>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</si>
  <si>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</si>
  <si>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</si>
  <si>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</si>
  <si>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</si>
  <si>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</si>
  <si>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</si>
  <si>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</si>
  <si>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</si>
  <si>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</si>
  <si>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</si>
  <si>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</si>
  <si>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</si>
  <si>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</si>
  <si>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</si>
  <si>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</si>
  <si>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</si>
  <si>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</si>
  <si>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</si>
  <si>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</si>
  <si>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</si>
  <si>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</si>
  <si>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</si>
  <si>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</si>
  <si>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</si>
  <si>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</si>
  <si>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</si>
  <si>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</si>
  <si>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</si>
  <si>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</si>
  <si>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</si>
  <si>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</si>
  <si>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</si>
  <si>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</si>
  <si>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</si>
  <si>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</si>
  <si>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</si>
  <si>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</si>
  <si>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</si>
  <si>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</si>
  <si>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</si>
  <si>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</si>
  <si>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</si>
  <si>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</si>
  <si>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</si>
  <si>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</si>
  <si>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</si>
  <si>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</si>
  <si>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</si>
  <si>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</si>
  <si>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</si>
  <si>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</si>
  <si>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</si>
  <si>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</si>
  <si>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</si>
  <si>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</si>
  <si>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</si>
  <si>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</si>
  <si>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</si>
  <si>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</si>
  <si>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</si>
  <si>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</si>
  <si>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</si>
  <si>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</si>
  <si>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</si>
  <si>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</si>
  <si>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</si>
  <si>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</si>
  <si>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</si>
  <si>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</si>
  <si>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</si>
  <si>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</si>
  <si>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</si>
  <si>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</si>
  <si>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</si>
  <si>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</si>
  <si>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</si>
  <si>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</si>
  <si>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</si>
  <si>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</si>
  <si>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</si>
  <si>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</si>
  <si>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</si>
  <si>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</si>
  <si>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</si>
  <si>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</si>
  <si>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</si>
  <si>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</si>
  <si>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</si>
  <si>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</si>
  <si>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</si>
  <si>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</si>
  <si>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</si>
  <si>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</si>
  <si>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</si>
  <si>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</si>
  <si>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</si>
  <si>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</si>
  <si>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</si>
  <si>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</si>
  <si>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</si>
  <si>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</si>
  <si>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</si>
  <si>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</si>
  <si>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</si>
  <si>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</si>
  <si>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</si>
  <si>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</si>
  <si>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</si>
  <si>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</si>
  <si>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</si>
  <si>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</si>
  <si>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</si>
  <si>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</si>
  <si>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</si>
  <si>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</si>
  <si>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</si>
  <si>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</si>
  <si>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</si>
  <si>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</si>
  <si>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</si>
  <si>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</si>
  <si>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</si>
  <si>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</si>
  <si>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</si>
  <si>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</si>
  <si>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</si>
  <si>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</si>
  <si>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</si>
  <si>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</si>
  <si>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</si>
  <si>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</si>
  <si>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</si>
  <si>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</si>
  <si>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</si>
  <si>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</si>
  <si>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</si>
  <si>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</si>
  <si>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</si>
  <si>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</si>
  <si>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</si>
  <si>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</si>
  <si>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</si>
  <si>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</si>
  <si>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</si>
  <si>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</si>
  <si>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</si>
  <si>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</si>
  <si>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</si>
  <si>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</si>
  <si>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</si>
  <si>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</si>
  <si>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</si>
  <si>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</si>
  <si>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</si>
  <si>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</si>
  <si>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</si>
  <si>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</si>
  <si>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</si>
  <si>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</si>
  <si>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</si>
  <si>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</si>
  <si>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</si>
  <si>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</si>
  <si>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</si>
  <si>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</si>
  <si>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</si>
  <si>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</si>
  <si>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</si>
  <si>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</si>
  <si>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</si>
  <si>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</si>
  <si>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</si>
  <si>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</si>
  <si>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</si>
  <si>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</si>
  <si>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</si>
  <si>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</si>
  <si>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</si>
  <si>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</si>
  <si>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</si>
  <si>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</si>
  <si>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</si>
  <si>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</si>
  <si>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</si>
  <si>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</si>
  <si>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</si>
  <si>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</si>
  <si>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</si>
  <si>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</si>
  <si>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</si>
  <si>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</si>
  <si>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</si>
  <si>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</si>
  <si>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</si>
  <si>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</si>
  <si>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</si>
  <si>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</si>
  <si>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</si>
  <si>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</si>
  <si>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</si>
  <si>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</si>
  <si>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</si>
  <si>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</si>
  <si>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</si>
  <si>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</si>
  <si>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</si>
  <si>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</si>
  <si>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</si>
  <si>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</si>
  <si>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</si>
  <si>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</si>
  <si>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</si>
  <si>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</si>
  <si>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</si>
  <si>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</si>
  <si>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</si>
  <si>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</si>
  <si>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</si>
  <si>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</si>
  <si>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</si>
  <si>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</si>
  <si>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</si>
  <si>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</si>
  <si>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</si>
  <si>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</si>
  <si>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</si>
  <si>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</si>
  <si>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</si>
  <si>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</si>
  <si>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</si>
  <si>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</si>
  <si>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</si>
  <si>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</si>
  <si>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</si>
  <si>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</si>
  <si>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</si>
  <si>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</si>
  <si>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</si>
  <si>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</si>
  <si>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</si>
  <si>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</si>
  <si>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</si>
  <si>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</si>
  <si>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</si>
  <si>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</si>
  <si>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</si>
  <si>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</si>
  <si>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</si>
  <si>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</si>
  <si>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</si>
  <si>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</si>
  <si>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</si>
  <si>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</si>
  <si>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</si>
  <si>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</si>
  <si>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</si>
  <si>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</si>
  <si>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</si>
  <si>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</si>
  <si>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</si>
  <si>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</si>
  <si>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</si>
  <si>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</si>
  <si>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</si>
  <si>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</si>
  <si>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</si>
  <si>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</si>
  <si>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</si>
  <si>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</si>
  <si>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</si>
  <si>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</si>
  <si>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</si>
  <si>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</si>
  <si>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</si>
  <si>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</si>
  <si>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</si>
  <si>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</si>
  <si>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</si>
  <si>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</si>
  <si>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</si>
  <si>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</si>
  <si>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</si>
  <si>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</si>
  <si>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</si>
  <si>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</si>
  <si>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</si>
  <si>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</si>
  <si>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</si>
  <si>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</si>
  <si>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</si>
  <si>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</si>
  <si>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</si>
  <si>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</si>
  <si>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</si>
  <si>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</si>
  <si>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</si>
  <si>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</si>
  <si>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</si>
  <si>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</si>
  <si>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</si>
  <si>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</si>
  <si>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</si>
  <si>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</si>
  <si>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</si>
  <si>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</si>
  <si>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</si>
  <si>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</si>
  <si>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</si>
  <si>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</si>
  <si>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</si>
  <si>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</si>
  <si>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</si>
  <si>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</si>
  <si>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</si>
  <si>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</si>
  <si>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</si>
  <si>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</si>
  <si>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</si>
  <si>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</si>
  <si>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</si>
  <si>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</si>
  <si>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</si>
  <si>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</si>
  <si>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</si>
  <si>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</si>
  <si>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</si>
  <si>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</si>
  <si>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</si>
  <si>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</si>
  <si>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</si>
  <si>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</si>
  <si>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</si>
  <si>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</si>
  <si>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</si>
  <si>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</si>
  <si>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</si>
  <si>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</si>
  <si>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</si>
  <si>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</si>
  <si>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</si>
  <si>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</si>
  <si>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</si>
  <si>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</si>
  <si>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</si>
  <si>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</si>
  <si>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</si>
  <si>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</si>
  <si>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</si>
  <si>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</si>
  <si>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</si>
  <si>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</si>
  <si>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</si>
  <si>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</si>
  <si>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</si>
  <si>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</si>
  <si>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</si>
  <si>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</si>
  <si>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</si>
  <si>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</si>
  <si>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</si>
  <si>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</si>
  <si>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</si>
  <si>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</si>
  <si>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</si>
  <si>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</si>
  <si>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</si>
  <si>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</si>
  <si>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</si>
  <si>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</si>
  <si>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</si>
  <si>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</si>
  <si>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</si>
  <si>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</si>
  <si>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</si>
  <si>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</si>
  <si>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</si>
  <si>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</si>
  <si>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</si>
  <si>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</si>
  <si>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</si>
  <si>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</si>
  <si>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</si>
  <si>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</si>
  <si>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</si>
  <si>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</si>
  <si>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</si>
  <si>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</si>
  <si>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</si>
  <si>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</si>
  <si>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</si>
  <si>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</si>
  <si>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</si>
  <si>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</si>
  <si>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</si>
  <si>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</si>
  <si>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</si>
  <si>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</si>
  <si>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</si>
  <si>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</si>
  <si>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</si>
  <si>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</si>
  <si>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</si>
  <si>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</si>
  <si>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</si>
  <si>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</si>
  <si>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</si>
  <si>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</si>
  <si>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</si>
  <si>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</si>
  <si>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</si>
  <si>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</si>
  <si>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</si>
  <si>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</si>
  <si>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</si>
  <si>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</si>
  <si>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</si>
  <si>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</si>
  <si>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</si>
  <si>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</si>
  <si>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</si>
  <si>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</si>
  <si>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</si>
  <si>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</si>
  <si>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</si>
  <si>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</si>
  <si>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</si>
  <si>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</si>
  <si>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</si>
  <si>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</si>
  <si>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</si>
  <si>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</si>
  <si>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</si>
  <si>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</si>
  <si>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</si>
  <si>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</si>
  <si>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</si>
  <si>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</si>
  <si>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</si>
  <si>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</si>
  <si>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</si>
  <si>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</si>
  <si>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</si>
  <si>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</si>
  <si>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</si>
  <si>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</si>
  <si>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</si>
  <si>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</si>
  <si>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</si>
  <si>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</si>
  <si>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</si>
  <si>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</si>
  <si>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</si>
  <si>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</si>
  <si>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</si>
  <si>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</si>
  <si>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</si>
  <si>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</si>
  <si>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</si>
  <si>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</si>
  <si>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</si>
  <si>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</si>
  <si>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</si>
  <si>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</si>
  <si>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</si>
  <si>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</si>
  <si>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</si>
  <si>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</si>
  <si>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</si>
  <si>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</si>
  <si>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</si>
  <si>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</si>
  <si>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</si>
  <si>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</si>
  <si>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</si>
  <si>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</si>
  <si>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</si>
  <si>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</si>
  <si>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</si>
  <si>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</si>
  <si>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</si>
  <si>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</si>
  <si>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</si>
  <si>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</si>
  <si>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</si>
  <si>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</si>
  <si>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</si>
  <si>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</si>
  <si>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</si>
  <si>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</si>
  <si>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</si>
  <si>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</si>
  <si>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</si>
  <si>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</si>
  <si>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</si>
  <si>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</si>
  <si>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</si>
  <si>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</si>
  <si>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</si>
  <si>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</si>
  <si>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</si>
  <si>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</si>
  <si>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</si>
  <si>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</si>
  <si>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</si>
  <si>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</si>
  <si>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</si>
  <si>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</si>
  <si>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</si>
  <si>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</si>
  <si>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</si>
  <si>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</si>
  <si>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</si>
  <si>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</si>
  <si>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</si>
  <si>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</si>
  <si>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</si>
  <si>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</si>
  <si>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</si>
  <si>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</si>
  <si>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</si>
  <si>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</si>
  <si>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</si>
  <si>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</si>
  <si>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</si>
  <si>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</si>
  <si>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</si>
  <si>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</si>
  <si>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</si>
  <si>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</si>
  <si>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</si>
  <si>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</si>
  <si>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</si>
  <si>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</si>
  <si>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</si>
  <si>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</si>
  <si>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</si>
  <si>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</si>
  <si>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</si>
  <si>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</si>
  <si>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</si>
  <si>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</si>
  <si>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</si>
  <si>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</si>
  <si>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</si>
  <si>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</si>
  <si>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</si>
  <si>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</si>
  <si>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</si>
  <si>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</si>
  <si>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</si>
  <si>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</si>
  <si>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</si>
  <si>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</si>
  <si>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</si>
  <si>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</si>
  <si>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</si>
  <si>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</si>
  <si>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</si>
  <si>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</si>
  <si>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</si>
  <si>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</si>
  <si>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</si>
  <si>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</si>
  <si>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</si>
  <si>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</si>
  <si>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</si>
  <si>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</si>
  <si>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</si>
  <si>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</si>
  <si>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</si>
  <si>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</si>
  <si>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</si>
  <si>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</si>
  <si>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</si>
  <si>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</si>
  <si>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</si>
  <si>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</si>
  <si>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</si>
  <si>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</si>
  <si>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</si>
  <si>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</si>
  <si>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</si>
  <si>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</si>
  <si>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</si>
  <si>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</si>
  <si>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</si>
  <si>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</si>
  <si>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</si>
  <si>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</si>
  <si>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</si>
  <si>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</si>
  <si>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</si>
  <si>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</si>
  <si>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</si>
  <si>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</si>
  <si>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</si>
  <si>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</si>
  <si>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</si>
  <si>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</si>
  <si>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</si>
  <si>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</si>
  <si>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</si>
  <si>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</si>
  <si>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</si>
  <si>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</si>
  <si>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</si>
  <si>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</si>
  <si>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</si>
  <si>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</si>
  <si>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</si>
  <si>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</si>
  <si>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</si>
  <si>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</si>
  <si>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</si>
  <si>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</si>
  <si>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</si>
  <si>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</si>
  <si>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</si>
  <si>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</si>
  <si>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</si>
  <si>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</si>
  <si>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</si>
  <si>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</si>
  <si>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</si>
  <si>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</si>
  <si>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</si>
  <si>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</si>
  <si>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</si>
  <si>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</si>
  <si>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</si>
  <si>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</si>
  <si>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</si>
  <si>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</si>
  <si>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</si>
  <si>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</si>
  <si>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</si>
  <si>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</si>
  <si>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</si>
  <si>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</si>
  <si>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</si>
  <si>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</si>
  <si>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</si>
  <si>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</si>
  <si>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</si>
  <si>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</si>
  <si>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</si>
  <si>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</si>
  <si>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</si>
  <si>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</si>
  <si>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</si>
  <si>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</si>
  <si>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</si>
  <si>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</si>
  <si>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</si>
  <si>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</si>
  <si>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</si>
  <si>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</si>
  <si>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</si>
  <si>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</si>
  <si>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</si>
  <si>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</si>
  <si>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</si>
  <si>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</si>
  <si>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</si>
  <si>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</si>
  <si>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</si>
  <si>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</si>
  <si>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</si>
  <si>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</si>
  <si>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</si>
  <si>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</si>
  <si>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</si>
  <si>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</si>
  <si>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</si>
  <si>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</si>
  <si>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</si>
  <si>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</si>
  <si>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</si>
  <si>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</si>
  <si>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</si>
  <si>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</si>
  <si>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</si>
  <si>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</si>
  <si>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</si>
  <si>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</si>
  <si>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</si>
  <si>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</si>
  <si>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</si>
  <si>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</si>
  <si>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</si>
  <si>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</si>
  <si>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</si>
  <si>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</si>
  <si>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</si>
  <si>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</si>
  <si>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</si>
  <si>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</si>
  <si>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</si>
  <si>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</si>
  <si>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</si>
  <si>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</si>
  <si>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</si>
  <si>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</si>
  <si>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</si>
  <si>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</si>
  <si>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</si>
  <si>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</si>
  <si>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</si>
  <si>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</si>
  <si>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</si>
  <si>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</si>
  <si>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</si>
  <si>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</si>
  <si>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</si>
  <si>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</si>
  <si>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</si>
  <si>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</si>
  <si>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</si>
  <si>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</si>
  <si>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</si>
  <si>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</si>
  <si>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</si>
  <si>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</si>
  <si>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</si>
  <si>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</si>
  <si>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</si>
  <si>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</si>
  <si>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</si>
  <si>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</si>
  <si>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</si>
  <si>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</si>
  <si>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</si>
  <si>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</si>
  <si>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</si>
  <si>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</si>
  <si>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</si>
  <si>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</si>
  <si>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</si>
  <si>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</si>
  <si>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</si>
  <si>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</si>
  <si>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</si>
  <si>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</si>
  <si>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</si>
  <si>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</si>
  <si>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</si>
  <si>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</si>
  <si>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</si>
  <si>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</si>
  <si>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</si>
  <si>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</si>
  <si>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</si>
  <si>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</si>
  <si>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</si>
  <si>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</si>
  <si>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</si>
  <si>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</si>
  <si>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</si>
  <si>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</si>
  <si>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</si>
  <si>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</si>
  <si>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</si>
  <si>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</si>
  <si>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</si>
  <si>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</si>
  <si>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</si>
  <si>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</si>
  <si>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</si>
  <si>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</si>
  <si>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</si>
  <si>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</si>
  <si>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</si>
  <si>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</si>
  <si>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</si>
  <si>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</si>
  <si>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</si>
  <si>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</si>
  <si>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</si>
  <si>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</si>
  <si>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</si>
  <si>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</si>
  <si>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</si>
  <si>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</si>
  <si>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</si>
  <si>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</si>
  <si>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</si>
  <si>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</si>
  <si>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</si>
  <si>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</si>
  <si>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</si>
  <si>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</si>
  <si>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</si>
  <si>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</si>
  <si>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</si>
  <si>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</si>
  <si>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</si>
  <si>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</si>
  <si>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</si>
  <si>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</si>
  <si>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</si>
  <si>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</si>
  <si>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</si>
  <si>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</si>
  <si>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</si>
  <si>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</si>
  <si>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</si>
  <si>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</si>
  <si>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</si>
  <si>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</si>
  <si>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</si>
  <si>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</si>
  <si>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</si>
  <si>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</si>
  <si>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</si>
  <si>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</si>
  <si>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</si>
  <si>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</si>
  <si>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</si>
  <si>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</si>
  <si>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</si>
  <si>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</si>
  <si>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</si>
  <si>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</si>
  <si>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</si>
  <si>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</si>
  <si>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</si>
  <si>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</si>
  <si>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</si>
  <si>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</si>
  <si>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</si>
  <si>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</si>
  <si>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</si>
  <si>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</si>
  <si>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</si>
  <si>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</si>
  <si>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</si>
  <si>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</si>
  <si>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</si>
  <si>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</si>
  <si>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</si>
  <si>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</si>
  <si>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</si>
  <si>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</si>
  <si>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</si>
  <si>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</si>
  <si>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</si>
  <si>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</si>
  <si>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</si>
  <si>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</si>
  <si>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</si>
  <si>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</si>
  <si>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</si>
  <si>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</si>
  <si>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</si>
  <si>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</si>
  <si>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</si>
  <si>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</si>
  <si>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</si>
  <si>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</si>
  <si>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</si>
  <si>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</si>
  <si>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</si>
  <si>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</si>
  <si>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</si>
  <si>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</si>
  <si>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</si>
  <si>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</si>
  <si>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</si>
  <si>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</si>
  <si>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</si>
  <si>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</si>
  <si>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</si>
  <si>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</si>
  <si>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</si>
  <si>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</si>
  <si>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</si>
  <si>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</si>
  <si>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</si>
  <si>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</si>
  <si>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</si>
  <si>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</si>
  <si>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</si>
  <si>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</si>
  <si>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</si>
  <si>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</si>
  <si>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</si>
  <si>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</si>
  <si>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</si>
  <si>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</si>
  <si>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</si>
  <si>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</si>
  <si>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</si>
  <si>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</si>
  <si>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</si>
  <si>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</si>
  <si>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</si>
  <si>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</si>
  <si>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</si>
  <si>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</si>
  <si>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</si>
  <si>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</si>
  <si>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</si>
  <si>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</si>
  <si>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</si>
  <si>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</si>
  <si>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</si>
  <si>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</si>
  <si>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</si>
  <si>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</si>
  <si>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</si>
  <si>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</si>
  <si>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</si>
  <si>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</si>
  <si>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</si>
  <si>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</si>
  <si>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</si>
  <si>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</si>
  <si>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</si>
  <si>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</si>
  <si>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</si>
  <si>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</si>
  <si>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</si>
  <si>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</si>
  <si>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</si>
  <si>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</si>
  <si>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</si>
  <si>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</si>
  <si>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</si>
  <si>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</si>
  <si>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</si>
  <si>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</si>
  <si>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</si>
  <si>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</si>
  <si>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</si>
  <si>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</si>
  <si>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</si>
  <si>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</si>
  <si>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</si>
  <si>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</si>
  <si>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</si>
  <si>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</si>
  <si>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</si>
  <si>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</si>
  <si>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</si>
  <si>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</si>
  <si>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</si>
  <si>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</si>
  <si>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</si>
  <si>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</si>
  <si>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</si>
  <si>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</si>
  <si>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</si>
  <si>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</si>
  <si>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</si>
  <si>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</si>
  <si>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</si>
  <si>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</si>
  <si>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</si>
  <si>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</si>
  <si>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</si>
  <si>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</si>
  <si>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</si>
  <si>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</si>
  <si>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</si>
  <si>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</si>
  <si>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</si>
  <si>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</si>
  <si>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</si>
  <si>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</si>
  <si>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</si>
  <si>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</si>
  <si>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</si>
  <si>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</si>
  <si>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</si>
  <si>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</si>
  <si>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</si>
  <si>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</si>
  <si>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</si>
  <si>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</si>
  <si>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</si>
  <si>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</si>
  <si>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</si>
  <si>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</si>
  <si>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</si>
  <si>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</si>
  <si>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</si>
  <si>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</si>
  <si>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</si>
  <si>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</si>
  <si>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</si>
  <si>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</si>
  <si>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</si>
  <si>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</si>
  <si>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</si>
  <si>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</si>
  <si>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</si>
  <si>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</si>
  <si>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</si>
  <si>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</si>
  <si>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</si>
  <si>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</si>
  <si>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</si>
  <si>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</si>
  <si>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</si>
  <si>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</si>
  <si>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</si>
  <si>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</si>
  <si>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</si>
  <si>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</si>
  <si>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</si>
  <si>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</si>
  <si>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</si>
  <si>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</si>
  <si>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</si>
  <si>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</si>
  <si>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</si>
  <si>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</si>
  <si>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</si>
  <si>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</si>
  <si>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</si>
  <si>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</si>
  <si>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</si>
  <si>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</si>
  <si>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</si>
  <si>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</si>
  <si>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</si>
  <si>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</si>
  <si>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</si>
  <si>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</si>
  <si>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</si>
  <si>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</si>
  <si>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</si>
  <si>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</si>
  <si>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</si>
  <si>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</si>
  <si>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</si>
  <si>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</si>
  <si>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</si>
  <si>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</si>
  <si>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</si>
  <si>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</si>
  <si>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</si>
  <si>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</si>
  <si>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</si>
  <si>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</si>
  <si>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</si>
  <si>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</si>
  <si>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</si>
  <si>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</si>
  <si>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</si>
  <si>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</si>
  <si>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</si>
  <si>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</si>
  <si>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</si>
  <si>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</si>
  <si>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</si>
  <si>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</si>
  <si>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</si>
  <si>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</si>
  <si>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</si>
  <si>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</si>
  <si>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</si>
  <si>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</si>
  <si>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</si>
  <si>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</si>
  <si>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</si>
  <si>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</si>
  <si>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</si>
  <si>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</si>
  <si>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</si>
  <si>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</si>
  <si>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</si>
  <si>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</si>
  <si>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</si>
  <si>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</si>
  <si>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</si>
  <si>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</si>
  <si>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</si>
  <si>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</si>
  <si>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</si>
  <si>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</si>
  <si>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</si>
  <si>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</si>
  <si>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</si>
  <si>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</si>
  <si>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</si>
  <si>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</si>
  <si>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</si>
  <si>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</si>
  <si>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</si>
  <si>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</si>
  <si>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</si>
  <si>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</si>
  <si>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</si>
  <si>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</si>
  <si>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</si>
  <si>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</si>
  <si>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</si>
  <si>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</si>
  <si>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</si>
  <si>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</si>
  <si>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</si>
  <si>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</si>
  <si>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</si>
  <si>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</si>
  <si>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</si>
  <si>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</si>
  <si>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</si>
  <si>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</si>
  <si>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</si>
  <si>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</si>
  <si>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</si>
  <si>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</si>
  <si>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</si>
  <si>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</si>
  <si>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</si>
  <si>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</si>
  <si>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</si>
  <si>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</si>
  <si>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</si>
  <si>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</si>
  <si>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</si>
  <si>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</si>
  <si>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</si>
  <si>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</si>
  <si>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</si>
  <si>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</si>
  <si>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</si>
  <si>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</si>
  <si>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</si>
  <si>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</si>
  <si>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</si>
  <si>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</si>
  <si>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</si>
  <si>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</si>
  <si>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</si>
  <si>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</si>
  <si>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</si>
  <si>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</si>
  <si>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</si>
  <si>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</si>
  <si>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</si>
  <si>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</si>
  <si>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</si>
  <si>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</si>
  <si>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</si>
  <si>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</si>
  <si>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</si>
  <si>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</si>
  <si>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</si>
  <si>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</si>
  <si>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</si>
  <si>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</si>
  <si>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</si>
  <si>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</si>
  <si>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</si>
  <si>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</si>
  <si>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</si>
  <si>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</si>
  <si>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</si>
  <si>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</si>
  <si>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</si>
  <si>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</si>
  <si>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</si>
  <si>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</si>
  <si>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</si>
  <si>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</si>
  <si>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</si>
  <si>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</si>
  <si>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</si>
  <si>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</si>
  <si>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</si>
  <si>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</si>
  <si>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</si>
  <si>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</si>
  <si>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</si>
  <si>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</si>
  <si>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</si>
  <si>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</si>
  <si>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</si>
  <si>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</si>
  <si>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</si>
  <si>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</si>
  <si>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</si>
  <si>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</si>
  <si>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</si>
  <si>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</si>
  <si>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</si>
  <si>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</si>
  <si>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</si>
  <si>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</si>
  <si>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</si>
  <si>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</si>
  <si>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</si>
  <si>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</si>
  <si>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</si>
  <si>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</si>
  <si>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</si>
  <si>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</si>
  <si>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</si>
  <si>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</si>
  <si>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</si>
  <si>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</si>
  <si>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</si>
  <si>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</si>
  <si>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</si>
  <si>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</si>
  <si>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</si>
  <si>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</si>
  <si>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</si>
  <si>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</si>
  <si>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</si>
  <si>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</si>
  <si>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</si>
  <si>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</si>
  <si>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</si>
  <si>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</si>
  <si>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</si>
  <si>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</si>
  <si>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</si>
  <si>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</si>
  <si>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</si>
  <si>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</si>
  <si>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</si>
  <si>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</si>
  <si>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</si>
  <si>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</si>
  <si>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</si>
  <si>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</si>
  <si>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</si>
  <si>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</si>
  <si>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</si>
  <si>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</si>
  <si>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</si>
  <si>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</si>
  <si>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</si>
  <si>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</si>
  <si>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</si>
  <si>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</si>
  <si>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</si>
  <si>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</si>
  <si>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</si>
  <si>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</si>
  <si>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</si>
  <si>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</si>
  <si>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</si>
  <si>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</si>
  <si>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</si>
  <si>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</si>
  <si>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</si>
  <si>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</si>
  <si>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</si>
  <si>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</si>
  <si>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</si>
  <si>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</si>
  <si>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</si>
  <si>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</si>
  <si>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</si>
  <si>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</si>
  <si>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</si>
  <si>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</si>
  <si>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</si>
  <si>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</si>
  <si>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</si>
  <si>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</si>
  <si>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</si>
  <si>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</si>
  <si>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</si>
  <si>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</si>
  <si>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</si>
  <si>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</si>
  <si>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</si>
  <si>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</si>
  <si>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</si>
  <si>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</si>
  <si>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</si>
  <si>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</si>
  <si>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</si>
  <si>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</si>
  <si>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</si>
  <si>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</si>
  <si>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</si>
  <si>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</si>
  <si>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</si>
  <si>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</si>
  <si>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</si>
  <si>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</si>
  <si>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</si>
  <si>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</si>
  <si>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</si>
  <si>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</si>
  <si>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</si>
  <si>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</si>
  <si>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</si>
  <si>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</si>
  <si>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</si>
  <si>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</si>
  <si>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</si>
  <si>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</si>
  <si>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</si>
  <si>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</si>
  <si>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</si>
  <si>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</si>
  <si>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</si>
  <si>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</si>
  <si>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</si>
  <si>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</si>
  <si>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</si>
  <si>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</si>
  <si>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</si>
  <si>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</si>
  <si>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</si>
  <si>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</si>
  <si>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</si>
  <si>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</si>
  <si>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</si>
  <si>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</si>
  <si>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</si>
  <si>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</si>
  <si>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</si>
  <si>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</si>
  <si>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</si>
  <si>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</si>
  <si>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</si>
  <si>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</si>
  <si>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</si>
  <si>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</si>
  <si>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</si>
  <si>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</si>
  <si>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</si>
  <si>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</si>
  <si>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</si>
  <si>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</si>
  <si>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</si>
  <si>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</si>
  <si>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</si>
  <si>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</si>
  <si>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</si>
  <si>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</si>
  <si>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</si>
  <si>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</si>
  <si>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</si>
  <si>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</si>
  <si>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</si>
  <si>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</si>
  <si>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</si>
  <si>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</si>
  <si>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</si>
  <si>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</si>
  <si>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</si>
  <si>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</si>
  <si>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</si>
  <si>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</si>
  <si>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</si>
  <si>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</si>
  <si>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</si>
  <si>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</si>
  <si>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</si>
  <si>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</si>
  <si>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</si>
  <si>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</si>
  <si>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</si>
  <si>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</si>
  <si>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</si>
  <si>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</si>
  <si>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</si>
  <si>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</si>
  <si>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</si>
  <si>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</si>
  <si>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</si>
  <si>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</si>
  <si>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</si>
  <si>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</si>
  <si>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</si>
  <si>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</si>
  <si>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</si>
  <si>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</si>
  <si>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</si>
  <si>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</si>
  <si>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</si>
  <si>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</si>
  <si>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</si>
  <si>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</si>
  <si>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</si>
  <si>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</si>
  <si>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</si>
  <si>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</si>
  <si>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</si>
  <si>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</si>
  <si>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</si>
  <si>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</si>
  <si>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</si>
  <si>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</si>
  <si>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</si>
  <si>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</si>
  <si>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</si>
  <si>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</si>
  <si>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</si>
  <si>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</si>
  <si>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</si>
  <si>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</si>
  <si>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</si>
  <si>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</si>
  <si>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</si>
  <si>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</si>
  <si>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</si>
  <si>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</si>
  <si>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</si>
  <si>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</si>
  <si>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</si>
  <si>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</si>
  <si>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</si>
  <si>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</si>
  <si>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</si>
  <si>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</si>
  <si>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</si>
  <si>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</si>
  <si>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</si>
  <si>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</si>
  <si>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</si>
  <si>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</si>
  <si>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</si>
  <si>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</si>
  <si>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</si>
  <si>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</si>
  <si>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</si>
  <si>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</si>
  <si>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</si>
  <si>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</si>
  <si>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</si>
  <si>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</si>
  <si>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</si>
  <si>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</si>
  <si>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</si>
  <si>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</si>
  <si>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</si>
  <si>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</si>
  <si>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</si>
  <si>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</si>
  <si>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</si>
  <si>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</si>
  <si>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</si>
  <si>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</si>
  <si>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</si>
  <si>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</si>
  <si>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</si>
  <si>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</si>
  <si>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</si>
  <si>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</si>
  <si>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</si>
  <si>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</si>
  <si>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</si>
  <si>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</si>
  <si>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</si>
  <si>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</si>
  <si>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</si>
  <si>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</si>
  <si>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</si>
  <si>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</si>
  <si>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</si>
  <si>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</si>
  <si>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</si>
  <si>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</si>
  <si>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</si>
  <si>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</si>
  <si>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</si>
  <si>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</si>
  <si>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</si>
  <si>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</si>
  <si>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</si>
  <si>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</si>
  <si>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</si>
  <si>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</si>
  <si>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</si>
  <si>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</si>
  <si>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</si>
  <si>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</si>
  <si>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</si>
  <si>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</si>
  <si>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</si>
  <si>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</si>
  <si>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</si>
  <si>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</si>
  <si>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</si>
  <si>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</si>
  <si>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</si>
  <si>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</si>
  <si>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</si>
  <si>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</si>
  <si>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</si>
  <si>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</si>
  <si>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</si>
  <si>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</si>
  <si>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</si>
  <si>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</si>
  <si>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</si>
  <si>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</si>
  <si>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</si>
  <si>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</si>
  <si>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</si>
  <si>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</si>
  <si>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</si>
  <si>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</si>
  <si>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</si>
  <si>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</si>
  <si>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</si>
  <si>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</si>
  <si>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</si>
  <si>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</si>
  <si>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</si>
  <si>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</si>
  <si>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</si>
  <si>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</si>
  <si>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</si>
  <si>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</si>
  <si>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</si>
  <si>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</si>
  <si>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</si>
  <si>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</si>
  <si>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</si>
  <si>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</si>
  <si>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</si>
  <si>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</si>
  <si>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</si>
  <si>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</si>
  <si>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</si>
  <si>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</si>
  <si>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</si>
  <si>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</si>
  <si>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</si>
  <si>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</si>
  <si>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</si>
  <si>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</si>
  <si>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</si>
  <si>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</si>
  <si>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</si>
  <si>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</si>
  <si>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</si>
  <si>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</si>
  <si>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</si>
  <si>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</si>
  <si>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</si>
  <si>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</si>
  <si>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</si>
  <si>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</si>
  <si>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</si>
  <si>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</si>
  <si>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</si>
  <si>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</si>
  <si>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</si>
  <si>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</si>
  <si>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</si>
  <si>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</si>
  <si>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</si>
  <si>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</si>
  <si>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</si>
  <si>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</si>
  <si>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</si>
  <si>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</si>
  <si>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</si>
  <si>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</si>
  <si>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</si>
  <si>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</si>
  <si>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</si>
  <si>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</si>
  <si>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</si>
  <si>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</si>
  <si>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</si>
  <si>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</si>
  <si>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</si>
  <si>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</si>
  <si>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</si>
  <si>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</si>
  <si>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</si>
  <si>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</si>
  <si>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</si>
  <si>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</si>
  <si>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</si>
  <si>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</si>
  <si>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</si>
  <si>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</si>
  <si>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</si>
  <si>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</si>
  <si>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</si>
  <si>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</si>
  <si>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</si>
  <si>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</si>
  <si>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</si>
  <si>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</si>
  <si>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</si>
  <si>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</si>
  <si>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</si>
  <si>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</si>
  <si>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</si>
  <si>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</si>
  <si>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</si>
  <si>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</si>
  <si>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</si>
  <si>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</si>
  <si>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</si>
  <si>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</si>
  <si>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</si>
  <si>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</si>
  <si>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</si>
  <si>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</si>
  <si>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</si>
  <si>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</si>
  <si>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</si>
  <si>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</si>
  <si>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</si>
  <si>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</si>
  <si>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</si>
  <si>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</si>
  <si>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</si>
  <si>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</si>
  <si>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</si>
  <si>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</si>
  <si>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</si>
  <si>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</si>
  <si>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</si>
  <si>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</si>
  <si>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</si>
  <si>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</si>
  <si>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</si>
  <si>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</si>
  <si>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</si>
  <si>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</si>
  <si>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</si>
  <si>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</si>
  <si>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</si>
  <si>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</si>
  <si>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</si>
  <si>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</si>
  <si>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</si>
  <si>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</si>
  <si>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</si>
  <si>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</si>
  <si>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</si>
  <si>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</si>
  <si>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</si>
  <si>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</si>
  <si>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</si>
  <si>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</si>
  <si>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</si>
  <si>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</si>
  <si>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</si>
  <si>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</si>
  <si>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</si>
  <si>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</si>
  <si>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</si>
  <si>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</si>
  <si>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</si>
  <si>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</si>
  <si>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</si>
  <si>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</si>
  <si>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</si>
  <si>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</si>
  <si>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</si>
  <si>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</si>
  <si>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</si>
  <si>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</si>
  <si>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</si>
  <si>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</si>
  <si>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</si>
  <si>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</si>
  <si>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</si>
  <si>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</si>
  <si>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</si>
  <si>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</si>
  <si>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</si>
  <si>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</si>
  <si>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</si>
  <si>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</si>
  <si>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</si>
  <si>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</si>
  <si>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</si>
  <si>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</si>
  <si>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</si>
  <si>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</si>
  <si>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</si>
  <si>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</si>
  <si>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</si>
  <si>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</si>
  <si>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</si>
  <si>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</si>
  <si>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</si>
  <si>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</si>
  <si>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</si>
  <si>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</si>
  <si>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</si>
  <si>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</si>
  <si>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</si>
  <si>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</si>
  <si>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</si>
  <si>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</si>
  <si>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</si>
  <si>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</si>
  <si>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</si>
  <si>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</si>
  <si>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</si>
  <si>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</si>
  <si>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</si>
  <si>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</si>
  <si>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</si>
  <si>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</si>
  <si>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</si>
  <si>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</si>
  <si>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</si>
  <si>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</si>
  <si>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</si>
  <si>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</si>
  <si>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</si>
  <si>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</si>
  <si>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</si>
  <si>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</si>
  <si>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</si>
  <si>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</si>
  <si>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</si>
  <si>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</si>
  <si>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</si>
  <si>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</si>
  <si>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</si>
  <si>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</si>
  <si>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</si>
  <si>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</si>
  <si>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</si>
  <si>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</si>
  <si>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</si>
  <si>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</si>
  <si>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</si>
  <si>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</si>
  <si>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</si>
  <si>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</si>
  <si>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</si>
  <si>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</si>
  <si>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</si>
  <si>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</si>
  <si>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</si>
  <si>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</si>
  <si>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</si>
  <si>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</si>
  <si>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</si>
  <si>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</si>
  <si>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</si>
  <si>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</si>
  <si>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</si>
  <si>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</si>
  <si>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</si>
  <si>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</si>
  <si>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</si>
  <si>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</si>
  <si>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</si>
  <si>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</si>
  <si>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</si>
  <si>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</si>
  <si>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</si>
  <si>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</si>
  <si>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</si>
  <si>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</si>
  <si>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</si>
  <si>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</si>
  <si>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</si>
  <si>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</si>
  <si>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</si>
  <si>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</si>
  <si>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</si>
  <si>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</si>
  <si>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</si>
  <si>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</si>
  <si>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</si>
  <si>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</si>
  <si>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</si>
  <si>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</si>
  <si>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</si>
  <si>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</si>
  <si>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</si>
  <si>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</si>
  <si>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</si>
  <si>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</si>
  <si>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</si>
  <si>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</si>
  <si>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</si>
  <si>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</si>
  <si>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</si>
  <si>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</si>
  <si>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</si>
  <si>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</si>
  <si>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</si>
  <si>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</si>
  <si>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</si>
  <si>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</si>
  <si>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</si>
  <si>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</si>
  <si>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</si>
  <si>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</si>
  <si>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</si>
  <si>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</si>
  <si>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</si>
  <si>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</si>
  <si>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</si>
  <si>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</si>
  <si>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</si>
  <si>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</si>
  <si>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</si>
  <si>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</si>
  <si>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</si>
  <si>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</si>
  <si>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</si>
  <si>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</si>
  <si>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</si>
  <si>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</si>
  <si>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</si>
  <si>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</si>
  <si>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</si>
  <si>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</si>
  <si>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</si>
  <si>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</si>
  <si>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</si>
  <si>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</si>
  <si>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</si>
  <si>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</si>
  <si>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</si>
  <si>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</si>
  <si>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</si>
  <si>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</si>
  <si>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</si>
  <si>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</si>
  <si>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</si>
  <si>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</si>
  <si>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</si>
  <si>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</si>
  <si>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</si>
  <si>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</si>
  <si>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</si>
  <si>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</si>
  <si>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</si>
  <si>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</si>
  <si>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</si>
  <si>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</si>
  <si>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</si>
  <si>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</si>
  <si>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</si>
  <si>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</si>
  <si>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</si>
  <si>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</si>
  <si>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</si>
  <si>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</si>
  <si>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</si>
  <si>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</si>
  <si>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</si>
  <si>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</si>
  <si>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</si>
  <si>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</si>
  <si>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</si>
  <si>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</si>
  <si>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</si>
  <si>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</si>
  <si>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</si>
  <si>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</si>
  <si>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</si>
  <si>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</si>
  <si>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</si>
  <si>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</si>
  <si>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</si>
  <si>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</si>
  <si>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</si>
  <si>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</si>
  <si>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</si>
  <si>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</si>
  <si>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</si>
  <si>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</si>
  <si>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</si>
  <si>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</si>
  <si>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</si>
  <si>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</si>
  <si>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</si>
  <si>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</si>
  <si>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</si>
  <si>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</si>
  <si>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</si>
  <si>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</si>
  <si>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</si>
  <si>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</si>
  <si>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</si>
  <si>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</si>
  <si>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</si>
  <si>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</si>
  <si>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</si>
  <si>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</si>
  <si>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</si>
  <si>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</si>
  <si>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</si>
  <si>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</si>
  <si>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</si>
  <si>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</si>
  <si>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</si>
  <si>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</si>
  <si>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</si>
  <si>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</si>
  <si>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</si>
  <si>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</si>
  <si>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</si>
  <si>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</si>
  <si>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</si>
  <si>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</si>
  <si>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</si>
  <si>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</si>
  <si>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</si>
  <si>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</si>
  <si>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</si>
  <si>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</si>
  <si>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</si>
  <si>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</si>
  <si>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</si>
  <si>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</si>
  <si>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</si>
  <si>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</si>
  <si>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</si>
  <si>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</si>
  <si>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</si>
  <si>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</si>
  <si>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</si>
  <si>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</si>
  <si>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</si>
  <si>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</si>
  <si>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</si>
  <si>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</si>
  <si>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</si>
  <si>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</si>
  <si>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</si>
  <si>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</si>
  <si>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</si>
  <si>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</si>
  <si>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</si>
  <si>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</si>
  <si>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</si>
  <si>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</si>
  <si>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</si>
  <si>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</si>
  <si>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</si>
  <si>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</si>
  <si>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</si>
  <si>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</si>
  <si>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</si>
  <si>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</si>
  <si>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</si>
  <si>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</si>
  <si>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</si>
  <si>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</si>
  <si>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</si>
  <si>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</si>
  <si>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</si>
  <si>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</si>
  <si>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</si>
  <si>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</si>
  <si>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</si>
  <si>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</si>
  <si>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</si>
  <si>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</si>
  <si>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</si>
  <si>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</si>
  <si>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</si>
  <si>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</si>
  <si>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</si>
  <si>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</si>
  <si>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</si>
  <si>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</si>
  <si>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</si>
  <si>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</si>
  <si>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</si>
  <si>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</si>
  <si>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</si>
  <si>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</si>
  <si>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</si>
  <si>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</si>
  <si>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</si>
  <si>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</si>
  <si>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</si>
  <si>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</si>
  <si>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</si>
  <si>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</si>
  <si>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</si>
  <si>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</si>
  <si>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</si>
  <si>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</si>
  <si>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</si>
  <si>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</si>
  <si>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</si>
  <si>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</si>
  <si>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</si>
  <si>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</si>
  <si>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</si>
  <si>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</si>
  <si>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</si>
  <si>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</si>
  <si>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</si>
  <si>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</si>
  <si>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</si>
  <si>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</si>
  <si>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</si>
  <si>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</si>
  <si>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</si>
  <si>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</si>
  <si>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</si>
  <si>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</si>
  <si>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</si>
  <si>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</si>
  <si>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</si>
  <si>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</si>
  <si>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</si>
  <si>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</si>
  <si>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</si>
  <si>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</si>
  <si>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</si>
  <si>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</si>
  <si>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</si>
  <si>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</si>
  <si>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</si>
  <si>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</si>
  <si>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</si>
  <si>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</si>
  <si>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</si>
  <si>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</si>
  <si>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</si>
  <si>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</si>
  <si>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</si>
  <si>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</si>
  <si>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</si>
  <si>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</si>
  <si>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</si>
  <si>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</si>
  <si>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</si>
  <si>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</si>
  <si>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</si>
  <si>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</si>
  <si>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</si>
  <si>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</si>
  <si>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</si>
  <si>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</si>
  <si>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</si>
  <si>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</si>
  <si>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</si>
  <si>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</si>
  <si>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</si>
  <si>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</si>
  <si>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</si>
  <si>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</si>
  <si>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</si>
  <si>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</si>
  <si>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</si>
  <si>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</si>
  <si>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</si>
  <si>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</si>
  <si>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</si>
  <si>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</si>
  <si>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</si>
  <si>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</si>
  <si>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</si>
  <si>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</si>
  <si>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</si>
  <si>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</si>
  <si>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</si>
  <si>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</si>
  <si>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</si>
  <si>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</si>
  <si>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</si>
  <si>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</si>
  <si>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</si>
  <si>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</si>
  <si>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</si>
  <si>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</si>
  <si>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</si>
  <si>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</si>
  <si>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</si>
  <si>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</si>
  <si>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</si>
  <si>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</si>
  <si>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</si>
  <si>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</si>
  <si>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</si>
  <si>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</si>
  <si>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</si>
  <si>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</si>
  <si>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</si>
  <si>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</si>
  <si>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</si>
  <si>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</si>
  <si>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</si>
  <si>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</si>
  <si>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</si>
  <si>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</si>
  <si>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</si>
  <si>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</si>
  <si>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</si>
  <si>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</si>
  <si>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</si>
  <si>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</si>
  <si>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</si>
  <si>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</si>
  <si>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</si>
  <si>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</si>
  <si>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</si>
  <si>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</si>
  <si>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</si>
  <si>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</si>
  <si>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</si>
  <si>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</si>
  <si>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</si>
  <si>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</si>
  <si>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</si>
  <si>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</si>
  <si>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</si>
  <si>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</si>
  <si>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</si>
  <si>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</si>
  <si>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</si>
  <si>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</si>
  <si>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</si>
  <si>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</si>
  <si>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</si>
  <si>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</si>
  <si>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</si>
  <si>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</si>
  <si>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</si>
  <si>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</si>
  <si>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</si>
  <si>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</si>
  <si>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</si>
  <si>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</si>
  <si>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</si>
  <si>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</si>
  <si>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</si>
  <si>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</si>
  <si>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</si>
  <si>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</si>
  <si>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</si>
  <si>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</si>
  <si>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</si>
  <si>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</si>
  <si>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</si>
  <si>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</si>
  <si>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</si>
  <si>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</si>
  <si>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</si>
  <si>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</si>
  <si>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</si>
  <si>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</si>
  <si>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</si>
  <si>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</si>
  <si>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</si>
  <si>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</si>
  <si>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</si>
  <si>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</si>
  <si>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</si>
  <si>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</si>
  <si>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</si>
  <si>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</si>
  <si>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</si>
  <si>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</si>
  <si>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</si>
  <si>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</si>
  <si>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</si>
  <si>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</si>
  <si>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</si>
  <si>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</si>
  <si>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</si>
  <si>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</si>
  <si>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</si>
  <si>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</si>
  <si>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</si>
  <si>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</si>
  <si>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</si>
  <si>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</si>
  <si>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</si>
  <si>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</si>
  <si>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</si>
  <si>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</si>
  <si>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</si>
  <si>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</si>
  <si>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</si>
  <si>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</si>
  <si>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</si>
  <si>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</si>
  <si>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</si>
  <si>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</si>
  <si>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</si>
  <si>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</si>
  <si>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</si>
  <si>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</si>
  <si>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</si>
  <si>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</si>
  <si>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</si>
  <si>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</si>
  <si>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</si>
  <si>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</si>
  <si>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</si>
  <si>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</si>
  <si>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</si>
  <si>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</si>
  <si>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</si>
  <si>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</si>
  <si>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</si>
  <si>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</si>
  <si>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</si>
  <si>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</si>
  <si>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</si>
  <si>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</si>
  <si>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</si>
  <si>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</si>
  <si>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</si>
  <si>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</si>
  <si>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</si>
  <si>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</si>
  <si>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</si>
  <si>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</si>
  <si>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</si>
  <si>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</si>
  <si>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</si>
  <si>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</si>
  <si>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</si>
  <si>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</si>
  <si>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</si>
  <si>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</si>
  <si>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</si>
  <si>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</si>
  <si>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</si>
  <si>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</si>
  <si>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</si>
  <si>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</si>
  <si>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</si>
  <si>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</si>
  <si>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</si>
  <si>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</si>
  <si>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</si>
  <si>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</si>
  <si>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</si>
  <si>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</si>
  <si>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</si>
  <si>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</si>
  <si>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</si>
  <si>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</si>
  <si>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</si>
  <si>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</si>
  <si>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</si>
  <si>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</si>
  <si>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</si>
  <si>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</si>
  <si>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</si>
  <si>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</si>
  <si>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</si>
  <si>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</si>
  <si>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</si>
  <si>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</si>
  <si>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</si>
  <si>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</si>
  <si>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</si>
  <si>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</si>
  <si>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</si>
  <si>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</si>
  <si>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</si>
  <si>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</si>
  <si>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</si>
  <si>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</si>
  <si>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</si>
  <si>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</si>
  <si>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</si>
  <si>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</si>
  <si>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</si>
  <si>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</si>
  <si>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</si>
  <si>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</si>
  <si>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</si>
  <si>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</si>
  <si>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</si>
  <si>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</si>
  <si>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</si>
  <si>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</si>
  <si>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</si>
  <si>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</si>
  <si>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</si>
  <si>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</si>
  <si>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</si>
  <si>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</si>
  <si>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</si>
  <si>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</si>
  <si>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</si>
  <si>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</si>
  <si>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</si>
  <si>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</si>
  <si>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</si>
  <si>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</si>
  <si>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</si>
  <si>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</si>
  <si>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</si>
  <si>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</si>
  <si>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</si>
  <si>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</si>
  <si>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</si>
  <si>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</si>
  <si>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</si>
  <si>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</si>
  <si>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</si>
  <si>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</si>
  <si>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</si>
  <si>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</si>
  <si>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</si>
  <si>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</si>
  <si>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</si>
  <si>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</si>
  <si>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</si>
  <si>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</si>
  <si>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</si>
  <si>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</si>
  <si>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</si>
  <si>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</si>
  <si>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</si>
  <si>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</si>
  <si>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</si>
  <si>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</si>
  <si>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</si>
  <si>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</si>
  <si>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</si>
  <si>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</si>
  <si>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</si>
  <si>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</si>
  <si>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</si>
  <si>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</si>
  <si>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</si>
  <si>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</si>
  <si>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</si>
  <si>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</si>
  <si>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</si>
  <si>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</si>
  <si>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</si>
  <si>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</si>
  <si>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</si>
  <si>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</si>
  <si>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</si>
  <si>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</si>
  <si>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</si>
  <si>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</si>
  <si>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</si>
  <si>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</si>
  <si>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</si>
  <si>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</si>
  <si>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</si>
  <si>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</si>
  <si>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</si>
  <si>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</si>
  <si>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</si>
  <si>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</si>
  <si>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</si>
  <si>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</si>
  <si>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</si>
  <si>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</si>
  <si>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</si>
  <si>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</si>
  <si>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</si>
  <si>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</si>
  <si>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</si>
  <si>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</si>
  <si>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</si>
  <si>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</si>
  <si>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</si>
  <si>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</si>
  <si>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</si>
  <si>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</si>
  <si>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</si>
  <si>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</si>
  <si>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</si>
  <si>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</si>
  <si>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</si>
  <si>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</si>
  <si>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</si>
  <si>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</si>
  <si>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</si>
  <si>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</si>
  <si>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</si>
  <si>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</si>
  <si>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</si>
  <si>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</si>
  <si>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</si>
  <si>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</si>
  <si>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</si>
  <si>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</si>
  <si>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</si>
  <si>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</si>
  <si>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</si>
  <si>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</si>
  <si>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</si>
  <si>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</si>
  <si>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</si>
  <si>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</si>
  <si>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</si>
  <si>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</si>
  <si>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</si>
  <si>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</si>
  <si>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</si>
  <si>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</si>
  <si>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</si>
  <si>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</si>
  <si>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</si>
  <si>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</si>
  <si>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</si>
  <si>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</si>
  <si>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</si>
  <si>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</si>
  <si>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</si>
  <si>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</si>
  <si>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</si>
  <si>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</si>
  <si>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</si>
  <si>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</si>
  <si>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</si>
  <si>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</si>
  <si>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</si>
  <si>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</si>
  <si>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</si>
  <si>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</si>
  <si>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</si>
  <si>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</si>
  <si>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</si>
  <si>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</si>
  <si>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</si>
  <si>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</si>
  <si>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</si>
  <si>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</si>
  <si>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</si>
  <si>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</si>
  <si>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</si>
  <si>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</si>
  <si>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</si>
  <si>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</si>
  <si>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</si>
  <si>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</si>
  <si>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</si>
  <si>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</si>
  <si>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</si>
  <si>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</si>
  <si>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</si>
  <si>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</si>
  <si>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</si>
  <si>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</si>
  <si>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</si>
  <si>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</si>
  <si>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</si>
  <si>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</si>
  <si>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</si>
  <si>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</si>
  <si>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</si>
  <si>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</si>
  <si>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</si>
  <si>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</si>
  <si>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</si>
  <si>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</si>
  <si>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</si>
  <si>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</si>
  <si>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</si>
  <si>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</si>
  <si>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</si>
  <si>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</si>
  <si>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</si>
  <si>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</si>
  <si>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</si>
  <si>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</si>
  <si>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</si>
  <si>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</si>
  <si>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</si>
  <si>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</si>
  <si>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</si>
  <si>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</si>
  <si>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</si>
  <si>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</si>
  <si>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</si>
  <si>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</si>
  <si>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</si>
  <si>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</si>
  <si>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</si>
  <si>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</si>
  <si>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</si>
  <si>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</si>
  <si>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</si>
  <si>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</si>
  <si>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</si>
  <si>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</si>
  <si>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</si>
  <si>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</si>
  <si>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</si>
  <si>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</si>
  <si>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</si>
  <si>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</si>
  <si>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</si>
  <si>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</si>
  <si>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</si>
  <si>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</si>
  <si>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</si>
  <si>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</si>
  <si>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</si>
  <si>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</si>
  <si>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</si>
  <si>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</si>
  <si>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</si>
  <si>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</si>
  <si>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</si>
  <si>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</si>
  <si>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</si>
  <si>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</si>
  <si>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</si>
  <si>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</si>
  <si>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</si>
  <si>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</si>
  <si>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</si>
  <si>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</si>
  <si>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</si>
  <si>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</si>
  <si>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</si>
  <si>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</si>
  <si>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</si>
  <si>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</si>
  <si>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</si>
  <si>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</si>
  <si>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</si>
  <si>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</si>
  <si>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</si>
  <si>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</si>
  <si>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</si>
  <si>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</si>
  <si>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</si>
  <si>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</si>
  <si>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</si>
  <si>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</si>
  <si>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</si>
  <si>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</si>
  <si>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</si>
  <si>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</si>
  <si>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</si>
  <si>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</si>
  <si>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</si>
  <si>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</si>
  <si>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</si>
  <si>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</si>
  <si>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</si>
  <si>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</si>
  <si>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</si>
  <si>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</si>
  <si>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</si>
  <si>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</si>
  <si>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</si>
  <si>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</si>
  <si>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</si>
  <si>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</si>
  <si>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</si>
  <si>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</si>
  <si>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</si>
  <si>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</si>
  <si>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</si>
  <si>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</si>
  <si>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</si>
  <si>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</si>
  <si>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</si>
  <si>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</si>
  <si>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</si>
  <si>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</si>
  <si>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</si>
  <si>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</si>
  <si>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</si>
  <si>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</si>
  <si>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</si>
  <si>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</si>
  <si>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</si>
  <si>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</si>
  <si>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</si>
  <si>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</si>
  <si>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</si>
  <si>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</si>
  <si>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</si>
  <si>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</si>
  <si>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</si>
  <si>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</si>
  <si>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</si>
  <si>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</si>
  <si>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</si>
  <si>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</si>
  <si>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</si>
  <si>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</si>
  <si>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</si>
  <si>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</si>
  <si>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</si>
  <si>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</si>
  <si>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</si>
  <si>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</si>
  <si>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</si>
  <si>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</si>
  <si>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</si>
  <si>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</si>
  <si>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</si>
  <si>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</si>
  <si>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</si>
  <si>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</si>
  <si>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</si>
  <si>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</si>
  <si>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</si>
  <si>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</si>
  <si>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</si>
  <si>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</si>
  <si>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</si>
  <si>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</si>
  <si>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</si>
  <si>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</si>
  <si>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</si>
  <si>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</si>
  <si>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</si>
  <si>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</si>
  <si>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</si>
  <si>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</si>
  <si>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</si>
  <si>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</si>
  <si>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</si>
  <si>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</si>
  <si>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</si>
  <si>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</si>
  <si>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</si>
  <si>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</si>
  <si>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</si>
  <si>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</si>
  <si>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</si>
  <si>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</si>
  <si>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</si>
  <si>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</si>
  <si>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</si>
  <si>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</si>
  <si>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</si>
  <si>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</si>
  <si>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</si>
  <si>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</si>
  <si>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</si>
  <si>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</si>
  <si>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</si>
  <si>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</si>
  <si>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</si>
  <si>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</si>
  <si>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</si>
  <si>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</si>
  <si>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</si>
  <si>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</si>
  <si>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</si>
  <si>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</si>
  <si>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</si>
  <si>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</si>
  <si>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</si>
  <si>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</si>
  <si>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</si>
  <si>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</si>
  <si>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</si>
  <si>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</si>
  <si>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</si>
  <si>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</si>
  <si>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</si>
  <si>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</si>
  <si>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</si>
  <si>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</si>
  <si>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</si>
  <si>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</si>
  <si>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</si>
  <si>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</si>
  <si>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</si>
  <si>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</si>
  <si>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</si>
  <si>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</si>
  <si>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</si>
  <si>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</si>
  <si>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</si>
  <si>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</si>
  <si>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</si>
  <si>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</si>
  <si>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</si>
  <si>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</si>
  <si>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</si>
  <si>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</si>
  <si>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</si>
  <si>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</si>
  <si>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</si>
  <si>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</si>
  <si>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</si>
  <si>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</si>
  <si>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</si>
  <si>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</si>
  <si>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</si>
  <si>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</si>
  <si>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</si>
  <si>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</si>
  <si>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</si>
  <si>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</si>
  <si>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</si>
  <si>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</si>
  <si>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</si>
  <si>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</si>
  <si>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</si>
  <si>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</si>
  <si>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</si>
  <si>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</si>
  <si>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</si>
  <si>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</si>
  <si>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</si>
  <si>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</si>
  <si>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</si>
  <si>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</si>
  <si>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</si>
  <si>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</si>
  <si>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</si>
  <si>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</si>
  <si>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</si>
  <si>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</si>
  <si>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</si>
  <si>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</si>
  <si>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</si>
  <si>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</si>
  <si>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</si>
  <si>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</si>
  <si>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</si>
  <si>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</si>
  <si>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</si>
  <si>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</si>
  <si>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</si>
  <si>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</si>
  <si>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</si>
  <si>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</si>
  <si>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</si>
  <si>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</si>
  <si>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</si>
  <si>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</si>
  <si>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</si>
  <si>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</si>
  <si>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</si>
  <si>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</si>
  <si>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</si>
  <si>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</si>
  <si>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</si>
  <si>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</si>
  <si>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</si>
  <si>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</si>
  <si>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</si>
  <si>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</si>
  <si>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</si>
  <si>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</si>
  <si>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</si>
  <si>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</si>
  <si>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</si>
  <si>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</si>
  <si>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</si>
  <si>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</si>
  <si>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</si>
  <si>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</si>
  <si>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</si>
  <si>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</si>
  <si>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</si>
  <si>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</si>
  <si>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</si>
  <si>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</si>
  <si>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</si>
  <si>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</si>
  <si>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</si>
  <si>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</si>
  <si>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</si>
  <si>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</si>
  <si>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</si>
  <si>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</si>
  <si>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</si>
  <si>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</si>
  <si>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</si>
  <si>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</si>
  <si>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</si>
  <si>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</si>
  <si>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</si>
  <si>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</si>
  <si>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</si>
  <si>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</si>
  <si>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</si>
  <si>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</si>
  <si>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</si>
  <si>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</si>
  <si>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</si>
  <si>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</si>
  <si>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</si>
  <si>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</si>
  <si>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</si>
  <si>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</si>
  <si>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</si>
  <si>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</si>
  <si>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</si>
  <si>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</si>
  <si>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</si>
  <si>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</si>
  <si>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</si>
  <si>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</si>
  <si>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</si>
  <si>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</si>
  <si>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</si>
  <si>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</si>
  <si>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</si>
  <si>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</si>
  <si>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</si>
  <si>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</si>
  <si>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</si>
  <si>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</si>
  <si>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</si>
  <si>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</si>
  <si>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</si>
  <si>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</si>
  <si>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</si>
  <si>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</si>
  <si>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</si>
  <si>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</si>
  <si>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</si>
  <si>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</si>
  <si>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</si>
  <si>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</si>
  <si>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</si>
  <si>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</si>
  <si>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</si>
  <si>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</si>
  <si>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</si>
  <si>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</si>
  <si>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</si>
  <si>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</si>
  <si>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</si>
  <si>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</si>
  <si>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</si>
  <si>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</si>
  <si>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</si>
  <si>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</si>
  <si>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</si>
  <si>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</si>
  <si>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</si>
  <si>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</si>
  <si>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</si>
  <si>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</si>
  <si>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</si>
  <si>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</si>
  <si>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</si>
  <si>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</si>
  <si>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</si>
  <si>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</si>
  <si>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</si>
  <si>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</si>
  <si>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</si>
  <si>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</si>
  <si>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</si>
  <si>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</si>
  <si>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</si>
  <si>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</si>
  <si>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</si>
  <si>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</si>
  <si>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</si>
  <si>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</si>
  <si>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</si>
  <si>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</si>
  <si>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</si>
  <si>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</si>
  <si>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</si>
  <si>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</si>
  <si>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</si>
  <si>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</si>
  <si>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</si>
  <si>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</si>
  <si>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</si>
  <si>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</si>
  <si>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</si>
  <si>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</si>
  <si>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</si>
  <si>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</si>
  <si>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</si>
  <si>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</si>
  <si>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</si>
  <si>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</si>
  <si>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</si>
  <si>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</si>
  <si>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</si>
  <si>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</si>
  <si>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</si>
  <si>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</si>
  <si>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</si>
  <si>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</si>
  <si>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</si>
  <si>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</si>
  <si>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</si>
  <si>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</si>
  <si>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</si>
  <si>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</si>
  <si>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</si>
  <si>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</si>
  <si>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</si>
  <si>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</si>
  <si>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</si>
  <si>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</si>
  <si>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</si>
  <si>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</si>
  <si>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</si>
  <si>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</si>
  <si>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</si>
  <si>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</si>
  <si>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</si>
  <si>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</si>
  <si>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</si>
  <si>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</si>
  <si>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</si>
  <si>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</si>
  <si>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</si>
  <si>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</si>
  <si>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</si>
  <si>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</si>
  <si>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</si>
  <si>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</si>
  <si>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</si>
  <si>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</si>
  <si>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</si>
  <si>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</si>
  <si>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</si>
  <si>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</si>
  <si>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</si>
  <si>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</si>
  <si>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</si>
  <si>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</si>
  <si>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</si>
  <si>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</si>
  <si>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</si>
  <si>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</si>
  <si>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</si>
  <si>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</si>
  <si>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</si>
  <si>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</si>
  <si>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</si>
  <si>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</si>
  <si>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</si>
  <si>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</si>
  <si>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</si>
  <si>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</si>
  <si>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</si>
  <si>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</si>
  <si>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</si>
  <si>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</si>
  <si>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</si>
  <si>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</si>
  <si>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</si>
  <si>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</si>
  <si>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</si>
  <si>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</si>
  <si>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</si>
  <si>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</si>
  <si>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</si>
  <si>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</si>
  <si>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</si>
  <si>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</si>
  <si>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</si>
  <si>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</si>
  <si>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</si>
  <si>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</si>
  <si>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</si>
  <si>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</si>
  <si>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</si>
  <si>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</si>
  <si>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</si>
  <si>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</si>
  <si>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</si>
  <si>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</si>
  <si>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</si>
  <si>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</si>
  <si>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</si>
  <si>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</si>
  <si>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</si>
  <si>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</si>
  <si>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</si>
  <si>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</si>
  <si>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</si>
  <si>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</si>
  <si>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</si>
  <si>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</si>
  <si>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</si>
  <si>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</si>
  <si>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</si>
  <si>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</si>
  <si>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</si>
  <si>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</si>
  <si>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</si>
  <si>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</si>
  <si>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</si>
  <si>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</si>
  <si>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</si>
  <si>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</si>
  <si>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</si>
  <si>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</si>
  <si>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</si>
  <si>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</si>
  <si>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</si>
  <si>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</si>
  <si>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</si>
  <si>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</si>
  <si>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</si>
  <si>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</si>
  <si>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</si>
  <si>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</si>
  <si>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</si>
  <si>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</si>
  <si>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</si>
  <si>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</si>
  <si>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</si>
  <si>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</si>
  <si>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</si>
  <si>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</si>
  <si>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</si>
  <si>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</si>
  <si>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</si>
  <si>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</si>
  <si>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</si>
  <si>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</si>
  <si>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</si>
  <si>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</si>
  <si>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</si>
  <si>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</si>
  <si>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</si>
  <si>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</si>
  <si>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</si>
  <si>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</si>
  <si>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</si>
  <si>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</si>
  <si>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</si>
  <si>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</si>
  <si>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</si>
  <si>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</si>
  <si>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</si>
  <si>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</si>
  <si>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</si>
  <si>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</si>
  <si>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</si>
  <si>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</si>
  <si>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</si>
  <si>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</si>
  <si>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</si>
  <si>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</si>
  <si>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</si>
  <si>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</si>
  <si>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</si>
  <si>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</si>
  <si>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</si>
  <si>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</si>
  <si>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</si>
  <si>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</si>
  <si>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</si>
  <si>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</si>
  <si>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</si>
  <si>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</si>
  <si>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</si>
  <si>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</si>
  <si>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</si>
  <si>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</si>
  <si>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</si>
  <si>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</si>
  <si>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</si>
  <si>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</si>
  <si>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</si>
  <si>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</si>
  <si>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</si>
  <si>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</si>
  <si>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</si>
  <si>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</si>
  <si>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</si>
  <si>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</si>
  <si>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</si>
  <si>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</si>
  <si>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</si>
  <si>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</si>
  <si>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</si>
  <si>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</si>
  <si>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</si>
  <si>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</si>
  <si>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</si>
  <si>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</si>
  <si>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</si>
  <si>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</si>
  <si>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</si>
  <si>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</si>
  <si>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</si>
  <si>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</si>
  <si>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</si>
  <si>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</si>
  <si>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</si>
  <si>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</si>
  <si>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</si>
  <si>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</si>
  <si>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</si>
  <si>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</si>
  <si>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</si>
  <si>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</si>
  <si>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</si>
  <si>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</si>
  <si>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</si>
  <si>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</si>
  <si>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</si>
  <si>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</si>
  <si>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</si>
  <si>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</si>
  <si>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</si>
  <si>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</si>
  <si>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</si>
  <si>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</si>
  <si>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</si>
  <si>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</si>
  <si>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</si>
  <si>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</si>
  <si>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</si>
  <si>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</si>
  <si>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</si>
  <si>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</si>
  <si>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</si>
  <si>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</si>
  <si>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</si>
  <si>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</si>
  <si>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</si>
  <si>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</si>
  <si>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</si>
  <si>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</si>
  <si>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</si>
  <si>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</si>
  <si>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</si>
  <si>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</si>
  <si>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</si>
  <si>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</si>
  <si>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</si>
  <si>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</si>
  <si>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</si>
  <si>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</si>
  <si>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</si>
  <si>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</si>
  <si>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</si>
  <si>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</si>
  <si>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</si>
  <si>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</si>
  <si>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</si>
  <si>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</si>
  <si>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</si>
  <si>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</si>
  <si>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</si>
  <si>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</si>
  <si>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</si>
  <si>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</si>
  <si>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</si>
  <si>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</si>
  <si>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</si>
  <si>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</si>
  <si>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</si>
  <si>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</si>
  <si>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</si>
  <si>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</si>
  <si>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</si>
  <si>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</si>
  <si>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</si>
  <si>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</si>
  <si>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</si>
  <si>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</si>
  <si>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</si>
  <si>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</si>
  <si>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</si>
  <si>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</si>
  <si>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</si>
  <si>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</si>
  <si>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</si>
  <si>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</si>
  <si>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</si>
  <si>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</si>
  <si>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</si>
  <si>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</si>
  <si>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</si>
  <si>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</si>
  <si>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</si>
  <si>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</si>
  <si>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</si>
  <si>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</si>
  <si>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</si>
  <si>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</si>
  <si>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</si>
  <si>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</si>
  <si>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</si>
  <si>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</si>
  <si>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</si>
  <si>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</si>
  <si>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</si>
  <si>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</si>
  <si>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</si>
  <si>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</si>
  <si>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</si>
  <si>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</si>
  <si>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</si>
  <si>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</si>
  <si>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</si>
  <si>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</si>
  <si>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</si>
  <si>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</si>
  <si>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</si>
  <si>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</si>
  <si>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</si>
  <si>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</si>
  <si>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</si>
  <si>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</si>
  <si>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</si>
  <si>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</si>
  <si>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</si>
  <si>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</si>
  <si>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</si>
  <si>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</si>
  <si>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</si>
  <si>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</si>
  <si>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</si>
  <si>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</si>
  <si>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</si>
  <si>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</si>
  <si>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</si>
  <si>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</si>
  <si>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</si>
  <si>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</si>
  <si>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</si>
  <si>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</si>
  <si>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</si>
  <si>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</si>
  <si>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</si>
  <si>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</si>
  <si>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</si>
  <si>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</si>
  <si>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</si>
  <si>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</si>
  <si>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</si>
  <si>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</si>
  <si>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</si>
  <si>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</si>
  <si>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</si>
  <si>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</si>
  <si>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</si>
  <si>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</si>
  <si>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</si>
  <si>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</si>
  <si>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</si>
  <si>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</si>
  <si>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</si>
  <si>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</si>
  <si>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</si>
  <si>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</si>
  <si>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</si>
  <si>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</si>
  <si>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</si>
  <si>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</si>
  <si>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</si>
  <si>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</si>
  <si>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</si>
  <si>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</si>
  <si>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</si>
  <si>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</si>
  <si>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</si>
  <si>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</si>
  <si>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</si>
  <si>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</si>
  <si>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</si>
  <si>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</si>
  <si>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</si>
  <si>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</si>
  <si>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</si>
  <si>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</si>
  <si>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</si>
  <si>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</si>
  <si>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</si>
  <si>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</si>
  <si>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</si>
  <si>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</si>
  <si>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</si>
  <si>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</si>
  <si>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</si>
  <si>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</si>
  <si>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</si>
  <si>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</si>
  <si>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</si>
  <si>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</si>
  <si>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</si>
  <si>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</si>
  <si>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</si>
  <si>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</si>
  <si>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</si>
  <si>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</si>
  <si>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</si>
  <si>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</si>
  <si>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</si>
  <si>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</si>
  <si>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</si>
  <si>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</si>
  <si>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</si>
  <si>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</si>
  <si>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</si>
  <si>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</si>
  <si>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</si>
  <si>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</si>
  <si>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</si>
  <si>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</si>
  <si>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</si>
  <si>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</si>
  <si>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</si>
  <si>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</si>
  <si>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</si>
  <si>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</si>
  <si>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</si>
  <si>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</si>
  <si>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</si>
  <si>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</si>
  <si>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</si>
  <si>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</si>
  <si>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</si>
  <si>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</si>
  <si>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</si>
  <si>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</si>
  <si>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</si>
  <si>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</si>
  <si>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</si>
  <si>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</si>
  <si>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</si>
  <si>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</si>
  <si>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</si>
  <si>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</si>
  <si>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</si>
  <si>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</si>
  <si>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</si>
  <si>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</si>
  <si>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</si>
  <si>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</si>
  <si>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</si>
  <si>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</si>
  <si>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</si>
  <si>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</si>
  <si>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</si>
  <si>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</si>
  <si>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</si>
  <si>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</si>
  <si>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</si>
  <si>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</si>
  <si>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</si>
  <si>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</si>
  <si>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</si>
  <si>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</si>
  <si>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</si>
  <si>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</si>
  <si>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</si>
  <si>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</si>
  <si>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</si>
  <si>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</si>
  <si>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</si>
  <si>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</si>
  <si>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</si>
  <si>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</si>
  <si>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</si>
  <si>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</si>
  <si>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</si>
  <si>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</si>
  <si>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</si>
  <si>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</si>
  <si>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</si>
  <si>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</si>
  <si>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</si>
  <si>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</si>
  <si>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</si>
  <si>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</si>
  <si>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</si>
  <si>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</si>
  <si>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</si>
  <si>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</si>
  <si>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</si>
  <si>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</si>
  <si>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</si>
  <si>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</si>
  <si>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</si>
  <si>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</si>
  <si>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</si>
  <si>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</si>
  <si>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</si>
  <si>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</si>
  <si>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</si>
  <si>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</si>
  <si>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</si>
  <si>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</si>
  <si>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</si>
  <si>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</si>
  <si>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</si>
  <si>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</si>
  <si>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</si>
  <si>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</si>
  <si>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</si>
  <si>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</si>
  <si>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</si>
  <si>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</si>
  <si>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</si>
  <si>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</si>
  <si>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</si>
  <si>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</si>
  <si>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</si>
  <si>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</si>
  <si>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</si>
  <si>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</si>
  <si>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</si>
  <si>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</si>
  <si>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</si>
  <si>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</si>
  <si>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</si>
  <si>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</si>
  <si>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</si>
  <si>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</si>
  <si>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</si>
  <si>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</si>
  <si>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</si>
  <si>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</si>
  <si>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</si>
  <si>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</si>
  <si>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</si>
  <si>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</si>
  <si>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</si>
  <si>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</si>
  <si>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</si>
  <si>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</si>
  <si>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</si>
  <si>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</si>
  <si>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</si>
  <si>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</si>
  <si>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</si>
  <si>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</si>
  <si>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</si>
  <si>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</si>
  <si>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</si>
  <si>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</si>
  <si>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</si>
  <si>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</si>
  <si>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</si>
  <si>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</si>
  <si>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</si>
  <si>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</si>
  <si>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</si>
  <si>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</si>
  <si>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</si>
  <si>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</si>
  <si>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</si>
  <si>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</si>
  <si>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</si>
  <si>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</si>
  <si>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</si>
  <si>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</si>
  <si>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</si>
  <si>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</si>
  <si>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</si>
  <si>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</si>
  <si>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</si>
  <si>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</si>
  <si>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</si>
  <si>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</si>
  <si>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</si>
  <si>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</si>
  <si>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</si>
  <si>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</si>
  <si>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</si>
  <si>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</si>
  <si>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</si>
  <si>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</si>
  <si>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</si>
  <si>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</si>
  <si>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</si>
  <si>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</si>
  <si>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</si>
  <si>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</si>
  <si>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</si>
  <si>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</si>
  <si>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</si>
  <si>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</si>
  <si>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</si>
  <si>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</si>
  <si>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</si>
  <si>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</si>
  <si>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</si>
  <si>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</si>
  <si>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</si>
  <si>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</si>
  <si>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</si>
  <si>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</si>
  <si>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</si>
  <si>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</si>
  <si>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</si>
  <si>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</si>
  <si>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</si>
  <si>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</si>
  <si>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</si>
  <si>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</si>
  <si>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</si>
  <si>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</si>
  <si>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</si>
  <si>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</si>
  <si>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</si>
  <si>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</si>
  <si>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</si>
  <si>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</si>
  <si>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</si>
  <si>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</si>
  <si>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</si>
  <si>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</si>
  <si>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</si>
  <si>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</si>
  <si>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</si>
  <si>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</si>
  <si>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</si>
  <si>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</si>
  <si>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</si>
  <si>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</si>
  <si>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</si>
  <si>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</si>
  <si>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</si>
  <si>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</si>
  <si>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</si>
  <si>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</si>
  <si>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</si>
  <si>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</si>
  <si>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</si>
  <si>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</si>
  <si>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</si>
  <si>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</si>
  <si>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</si>
  <si>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</si>
  <si>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</si>
  <si>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</si>
  <si>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</si>
  <si>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</si>
  <si>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</si>
  <si>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</si>
  <si>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</si>
  <si>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</si>
  <si>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</si>
  <si>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</si>
  <si>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</si>
  <si>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</si>
  <si>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</si>
  <si>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</si>
  <si>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</si>
  <si>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</si>
  <si>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</si>
  <si>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</si>
  <si>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</si>
  <si>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</si>
  <si>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</si>
  <si>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</si>
  <si>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</si>
  <si>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</si>
  <si>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</si>
  <si>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</si>
  <si>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</si>
  <si>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</si>
  <si>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</si>
  <si>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</si>
  <si>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</si>
  <si>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</si>
  <si>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</si>
  <si>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</si>
  <si>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</si>
  <si>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</si>
  <si>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</si>
  <si>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</si>
  <si>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</si>
  <si>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</si>
  <si>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</si>
  <si>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</si>
  <si>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</si>
  <si>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</si>
  <si>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</si>
  <si>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</si>
  <si>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</si>
  <si>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</si>
  <si>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</si>
  <si>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</si>
  <si>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</si>
  <si>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</si>
  <si>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</si>
  <si>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</si>
  <si>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</si>
  <si>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</si>
  <si>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</si>
  <si>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</si>
  <si>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</si>
  <si>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</si>
  <si>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</si>
  <si>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</si>
  <si>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</si>
  <si>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</si>
  <si>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</si>
  <si>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</si>
  <si>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</si>
  <si>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</si>
  <si>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</si>
  <si>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</si>
  <si>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</si>
  <si>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</si>
  <si>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</si>
  <si>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</si>
  <si>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</si>
  <si>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</si>
  <si>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</si>
  <si>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</si>
  <si>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</si>
  <si>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</si>
  <si>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</si>
  <si>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</si>
  <si>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</si>
  <si>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</si>
  <si>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</si>
  <si>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</si>
  <si>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</si>
  <si>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</si>
  <si>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</si>
  <si>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</si>
  <si>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</si>
  <si>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</si>
  <si>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</si>
  <si>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</si>
  <si>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</si>
  <si>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</si>
  <si>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</si>
  <si>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</si>
  <si>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</si>
  <si>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</si>
  <si>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</si>
  <si>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</si>
  <si>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</si>
  <si>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</si>
  <si>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</si>
  <si>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</si>
  <si>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</si>
  <si>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</si>
  <si>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</si>
  <si>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</si>
  <si>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</si>
  <si>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</si>
  <si>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</si>
  <si>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</si>
  <si>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</si>
  <si>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</si>
  <si>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</si>
  <si>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</si>
  <si>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</si>
  <si>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</si>
  <si>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</si>
  <si>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</si>
  <si>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</si>
  <si>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</si>
  <si>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</si>
  <si>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</si>
  <si>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</si>
  <si>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</si>
  <si>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</si>
  <si>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</si>
  <si>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</si>
  <si>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</si>
  <si>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</si>
  <si>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</si>
  <si>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</si>
  <si>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</si>
  <si>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</si>
  <si>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</si>
  <si>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</si>
  <si>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</si>
  <si>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</si>
  <si>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</si>
  <si>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</si>
  <si>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</si>
  <si>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</si>
  <si>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</si>
  <si>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</si>
  <si>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</si>
  <si>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</si>
  <si>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</si>
  <si>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</si>
  <si>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</si>
  <si>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</si>
  <si>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</si>
  <si>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</si>
  <si>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</si>
  <si>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</si>
  <si>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</si>
  <si>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</si>
  <si>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</si>
  <si>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</si>
  <si>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</si>
  <si>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</si>
  <si>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</si>
  <si>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</si>
  <si>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</si>
  <si>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</si>
  <si>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</si>
  <si>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</si>
  <si>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</si>
  <si>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</si>
  <si>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</si>
  <si>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</si>
  <si>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</si>
  <si>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</si>
  <si>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</si>
  <si>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</si>
  <si>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</si>
  <si>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</si>
  <si>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</si>
  <si>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</si>
  <si>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</si>
  <si>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</si>
  <si>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</si>
  <si>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</si>
  <si>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</si>
  <si>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</si>
  <si>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</si>
  <si>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</si>
  <si>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</si>
  <si>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</si>
  <si>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</si>
  <si>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</si>
  <si>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</si>
  <si>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</si>
  <si>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</si>
  <si>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</si>
  <si>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</si>
  <si>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</si>
  <si>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</si>
  <si>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</si>
  <si>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</si>
  <si>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</si>
  <si>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</si>
  <si>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</si>
  <si>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</si>
  <si>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</si>
  <si>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</si>
  <si>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</si>
  <si>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</si>
  <si>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</si>
  <si>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</si>
  <si>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</si>
  <si>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</si>
  <si>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</si>
  <si>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</si>
  <si>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</si>
  <si>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</si>
  <si>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</si>
  <si>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</si>
  <si>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</si>
  <si>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</si>
  <si>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</si>
  <si>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</si>
  <si>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</si>
  <si>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</si>
  <si>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</si>
  <si>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</si>
  <si>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</si>
  <si>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</si>
  <si>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</si>
  <si>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</si>
  <si>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</si>
  <si>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</si>
  <si>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</si>
  <si>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</si>
  <si>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</si>
  <si>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</si>
  <si>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</si>
  <si>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</si>
  <si>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</si>
  <si>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</si>
  <si>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</si>
  <si>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</si>
  <si>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</si>
  <si>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</si>
  <si>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</si>
  <si>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</si>
  <si>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</si>
  <si>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</si>
  <si>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</si>
  <si>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</si>
  <si>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</si>
  <si>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</si>
  <si>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</si>
  <si>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</si>
  <si>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</si>
  <si>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</si>
  <si>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</si>
  <si>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</si>
  <si>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</si>
  <si>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</si>
  <si>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</si>
  <si>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</si>
  <si>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</si>
  <si>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</si>
  <si>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</si>
  <si>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</si>
  <si>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</si>
  <si>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</si>
  <si>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</si>
  <si>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</si>
  <si>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</si>
  <si>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</si>
  <si>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</si>
  <si>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</si>
  <si>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</si>
  <si>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</si>
  <si>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</si>
  <si>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</si>
  <si>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</si>
  <si>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</si>
  <si>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</si>
  <si>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</si>
  <si>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</si>
  <si>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</si>
  <si>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</si>
  <si>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</si>
  <si>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</si>
  <si>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</si>
  <si>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</si>
  <si>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</si>
  <si>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</si>
  <si>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</si>
  <si>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</si>
  <si>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</si>
  <si>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</si>
  <si>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</si>
  <si>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</si>
  <si>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</si>
  <si>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</si>
  <si>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</si>
  <si>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</si>
  <si>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</si>
  <si>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</si>
  <si>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</si>
  <si>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</si>
  <si>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</si>
  <si>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</si>
  <si>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</si>
  <si>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</si>
  <si>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</si>
  <si>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</si>
  <si>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</si>
  <si>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</si>
  <si>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</si>
  <si>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</si>
  <si>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</si>
  <si>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</si>
  <si>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</si>
  <si>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</si>
  <si>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</si>
  <si>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</si>
  <si>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</si>
  <si>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</si>
  <si>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</si>
  <si>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</si>
  <si>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</si>
  <si>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</si>
  <si>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</si>
  <si>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</si>
  <si>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</si>
  <si>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</si>
  <si>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</si>
  <si>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</si>
  <si>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</si>
  <si>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</si>
  <si>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</si>
  <si>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</si>
  <si>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</si>
  <si>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</si>
  <si>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</si>
  <si>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</si>
  <si>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</si>
  <si>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</si>
  <si>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</si>
  <si>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</si>
  <si>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</si>
  <si>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</si>
  <si>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</si>
  <si>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</si>
  <si>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</si>
  <si>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</si>
  <si>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</si>
  <si>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</si>
  <si>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</si>
  <si>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</si>
  <si>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</si>
  <si>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</si>
  <si>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</si>
  <si>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</si>
  <si>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</si>
  <si>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</si>
  <si>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</si>
  <si>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</si>
  <si>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</si>
  <si>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</si>
  <si>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</si>
  <si>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</si>
  <si>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</si>
  <si>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</si>
  <si>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</si>
  <si>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</si>
  <si>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</si>
  <si>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</si>
  <si>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</si>
  <si>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</si>
  <si>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</si>
  <si>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</si>
  <si>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</si>
  <si>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</si>
  <si>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</si>
  <si>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</si>
  <si>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</si>
  <si>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</si>
  <si>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</si>
  <si>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</si>
  <si>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</si>
  <si>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</si>
  <si>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</si>
  <si>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</si>
  <si>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</si>
  <si>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</si>
  <si>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</si>
  <si>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</si>
  <si>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</si>
  <si>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</si>
  <si>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</si>
  <si>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</si>
  <si>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</si>
  <si>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</si>
  <si>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</si>
  <si>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</si>
  <si>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</si>
  <si>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</si>
  <si>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</si>
  <si>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</si>
  <si>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</si>
  <si>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</si>
  <si>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</si>
  <si>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</si>
  <si>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</si>
  <si>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</si>
  <si>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</si>
  <si>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</si>
  <si>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</si>
  <si>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</si>
  <si>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</si>
  <si>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</si>
  <si>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</si>
  <si>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</si>
  <si>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</si>
  <si>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</si>
  <si>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</si>
  <si>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</si>
  <si>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</si>
  <si>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</si>
  <si>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</si>
  <si>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</si>
  <si>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</si>
  <si>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</si>
  <si>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</si>
  <si>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</si>
  <si>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</si>
  <si>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</si>
  <si>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</si>
  <si>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</si>
  <si>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</si>
  <si>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</si>
  <si>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</si>
  <si>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</si>
  <si>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</si>
  <si>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</si>
  <si>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</si>
  <si>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</si>
  <si>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</si>
  <si>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</si>
  <si>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</si>
  <si>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</si>
  <si>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</si>
  <si>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</si>
  <si>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</si>
  <si>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</si>
  <si>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</si>
  <si>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</si>
  <si>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</si>
  <si>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</si>
  <si>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</si>
  <si>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</si>
  <si>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</si>
  <si>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</si>
  <si>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</si>
  <si>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</si>
  <si>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</si>
  <si>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</si>
  <si>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</si>
  <si>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</si>
  <si>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</si>
  <si>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</si>
  <si>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</si>
  <si>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</si>
  <si>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</si>
  <si>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</si>
  <si>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</si>
  <si>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</si>
  <si>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</si>
  <si>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</si>
  <si>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</si>
  <si>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</si>
  <si>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</si>
  <si>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</si>
  <si>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</si>
  <si>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</si>
  <si>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</si>
  <si>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</si>
  <si>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</si>
  <si>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</si>
  <si>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</si>
  <si>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</si>
  <si>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</si>
  <si>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</si>
  <si>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</si>
  <si>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</si>
  <si>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</si>
  <si>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</si>
  <si>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</si>
  <si>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</si>
  <si>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</si>
  <si>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</si>
  <si>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</si>
  <si>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</si>
  <si>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</si>
  <si>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</si>
  <si>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</si>
  <si>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</si>
  <si>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</si>
  <si>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</si>
  <si>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</si>
  <si>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</si>
  <si>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</si>
  <si>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</si>
  <si>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</si>
  <si>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</si>
  <si>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</si>
  <si>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</si>
  <si>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</si>
  <si>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</si>
  <si>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</si>
  <si>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</si>
  <si>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</si>
  <si>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</si>
  <si>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</si>
  <si>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</si>
  <si>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</si>
  <si>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</si>
  <si>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</si>
  <si>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</si>
  <si>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</si>
  <si>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</si>
  <si>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</si>
  <si>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</si>
  <si>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</si>
  <si>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</si>
  <si>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</si>
  <si>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</si>
  <si>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</si>
  <si>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</si>
  <si>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</si>
  <si>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</si>
  <si>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</si>
  <si>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</si>
  <si>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</si>
  <si>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</si>
  <si>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</si>
  <si>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</si>
  <si>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</si>
  <si>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</si>
  <si>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</si>
  <si>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</si>
  <si>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</si>
  <si>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</si>
  <si>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</si>
  <si>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</si>
  <si>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</si>
  <si>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</si>
  <si>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</si>
  <si>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</si>
  <si>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</si>
  <si>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</si>
  <si>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</si>
  <si>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</si>
  <si>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</si>
  <si>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</si>
  <si>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</si>
  <si>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</si>
  <si>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</si>
  <si>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</si>
  <si>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</si>
  <si>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</si>
  <si>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</si>
  <si>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</si>
  <si>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</si>
  <si>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</si>
  <si>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</si>
  <si>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</si>
  <si>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</si>
  <si>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</si>
  <si>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</si>
  <si>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</si>
  <si>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</si>
  <si>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</si>
  <si>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</si>
  <si>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</si>
  <si>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</si>
  <si>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</si>
  <si>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</si>
  <si>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</si>
  <si>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</si>
  <si>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</si>
  <si>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</si>
  <si>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</si>
  <si>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</si>
  <si>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</si>
  <si>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</si>
  <si>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</si>
  <si>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</si>
  <si>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</si>
  <si>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</si>
  <si>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</si>
  <si>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</si>
  <si>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</si>
  <si>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</si>
  <si>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</si>
  <si>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</si>
  <si>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</si>
  <si>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</si>
  <si>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</si>
  <si>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</si>
  <si>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</si>
  <si>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</si>
  <si>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</si>
  <si>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</si>
  <si>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</si>
  <si>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</si>
  <si>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</si>
  <si>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</si>
  <si>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</si>
  <si>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</si>
  <si>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</si>
  <si>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</si>
  <si>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</si>
  <si>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</si>
  <si>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</si>
  <si>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</si>
  <si>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</si>
  <si>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</si>
  <si>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</si>
  <si>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</si>
  <si>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</si>
  <si>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</si>
  <si>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</si>
  <si>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</si>
  <si>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</si>
  <si>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</si>
  <si>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</si>
  <si>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</si>
  <si>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</si>
  <si>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</si>
  <si>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</si>
  <si>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</si>
  <si>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</si>
  <si>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</si>
  <si>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</si>
  <si>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</si>
  <si>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</si>
  <si>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</si>
  <si>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</si>
  <si>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</si>
  <si>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</si>
  <si>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</si>
  <si>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</si>
  <si>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</si>
  <si>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</si>
  <si>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</si>
  <si>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</si>
  <si>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</si>
  <si>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</si>
  <si>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</si>
  <si>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</si>
  <si>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</si>
  <si>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</si>
  <si>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</si>
  <si>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</si>
  <si>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</si>
  <si>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</si>
  <si>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</si>
  <si>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</si>
  <si>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</si>
  <si>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</si>
  <si>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</si>
  <si>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</si>
  <si>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</si>
  <si>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</si>
  <si>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</si>
  <si>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</si>
  <si>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</si>
  <si>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</si>
  <si>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</si>
  <si>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</si>
  <si>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</si>
  <si>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</si>
  <si>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</si>
  <si>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</si>
  <si>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</si>
  <si>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</si>
  <si>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</si>
  <si>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</si>
  <si>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</si>
  <si>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</si>
  <si>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</si>
  <si>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</si>
  <si>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</si>
  <si>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</si>
  <si>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</si>
  <si>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</si>
  <si>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</si>
  <si>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</si>
  <si>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</si>
  <si>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</si>
  <si>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</si>
  <si>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</si>
  <si>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</si>
  <si>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</si>
  <si>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</si>
  <si>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</si>
  <si>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</si>
  <si>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</si>
  <si>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</si>
  <si>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</si>
  <si>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</si>
  <si>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</si>
  <si>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</si>
  <si>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</si>
  <si>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</si>
  <si>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</si>
  <si>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</si>
  <si>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</si>
  <si>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</si>
  <si>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</si>
  <si>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</si>
  <si>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</si>
  <si>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</si>
  <si>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</si>
  <si>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</si>
  <si>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</si>
  <si>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</si>
  <si>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</si>
  <si>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</si>
  <si>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</si>
  <si>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</si>
  <si>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</si>
  <si>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</si>
  <si>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</si>
  <si>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</si>
  <si>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</si>
  <si>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</si>
  <si>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</si>
  <si>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</si>
  <si>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</si>
  <si>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</si>
  <si>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</si>
  <si>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</si>
  <si>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</si>
  <si>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</si>
  <si>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</si>
  <si>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</si>
  <si>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</si>
  <si>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</si>
  <si>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</si>
  <si>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</si>
  <si>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</si>
  <si>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</si>
  <si>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</si>
  <si>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</si>
  <si>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</si>
  <si>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</si>
  <si>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</si>
  <si>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</si>
  <si>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</si>
  <si>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</si>
  <si>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</si>
  <si>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</si>
  <si>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</si>
  <si>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</si>
  <si>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</si>
  <si>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</si>
  <si>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</si>
  <si>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</si>
  <si>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</si>
  <si>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</si>
  <si>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</si>
  <si>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</si>
  <si>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</si>
  <si>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</si>
  <si>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</si>
  <si>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</si>
  <si>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</si>
  <si>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</si>
  <si>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</si>
  <si>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</si>
  <si>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</si>
  <si>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</si>
  <si>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</si>
  <si>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</si>
  <si>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</si>
  <si>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</si>
  <si>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</si>
  <si>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</si>
  <si>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</si>
  <si>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</si>
  <si>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</si>
  <si>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</si>
  <si>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</si>
  <si>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</si>
  <si>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</si>
  <si>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</si>
  <si>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</si>
  <si>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</si>
  <si>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</si>
  <si>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</si>
  <si>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</si>
  <si>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</si>
  <si>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</si>
  <si>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</si>
  <si>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</si>
  <si>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</si>
  <si>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</si>
  <si>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</si>
  <si>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</si>
  <si>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</si>
  <si>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</si>
  <si>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</si>
  <si>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</si>
  <si>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</si>
  <si>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</si>
  <si>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</si>
  <si>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</si>
  <si>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</si>
  <si>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</si>
  <si>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</si>
  <si>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</si>
  <si>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</si>
  <si>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</si>
  <si>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</si>
  <si>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</si>
  <si>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</si>
  <si>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</si>
  <si>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</si>
  <si>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</si>
  <si>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</si>
  <si>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</si>
  <si>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</si>
  <si>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</si>
  <si>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</si>
  <si>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</si>
  <si>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</si>
  <si>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</si>
  <si>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</si>
  <si>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</si>
  <si>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</si>
  <si>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</si>
  <si>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</si>
  <si>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</si>
  <si>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</si>
  <si>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</si>
  <si>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</si>
  <si>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</si>
  <si>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</si>
  <si>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</si>
  <si>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</si>
  <si>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</si>
  <si>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</si>
  <si>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</si>
  <si>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</si>
  <si>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</si>
  <si>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</si>
  <si>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</si>
  <si>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</si>
  <si>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</si>
  <si>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</si>
  <si>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</si>
  <si>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</si>
  <si>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</si>
  <si>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</si>
  <si>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</si>
  <si>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</si>
  <si>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</si>
  <si>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</si>
  <si>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</si>
  <si>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</si>
  <si>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</si>
  <si>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</si>
  <si>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</si>
  <si>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</si>
  <si>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</si>
  <si>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</si>
  <si>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</si>
  <si>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</si>
  <si>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</si>
  <si>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</si>
  <si>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</si>
  <si>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</si>
  <si>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</si>
  <si>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</si>
  <si>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</si>
  <si>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</si>
  <si>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</si>
  <si>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</si>
  <si>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</si>
  <si>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</si>
  <si>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</si>
  <si>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</si>
  <si>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</si>
  <si>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</si>
  <si>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</si>
  <si>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</si>
  <si>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</si>
  <si>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</si>
  <si>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</si>
  <si>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</si>
  <si>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</si>
  <si>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</si>
  <si>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</si>
  <si>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</si>
  <si>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</si>
  <si>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</si>
  <si>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</si>
  <si>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</si>
  <si>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</si>
  <si>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</si>
  <si>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</si>
  <si>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</si>
  <si>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</si>
  <si>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</si>
  <si>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</si>
  <si>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</si>
  <si>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</si>
  <si>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</si>
  <si>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</si>
  <si>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</si>
  <si>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</si>
  <si>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</si>
  <si>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</si>
  <si>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</si>
  <si>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</si>
  <si>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</si>
  <si>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</si>
  <si>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</si>
  <si>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</si>
  <si>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</si>
  <si>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</si>
  <si>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</si>
  <si>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</si>
  <si>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</si>
  <si>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</si>
  <si>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</si>
  <si>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</si>
  <si>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</si>
  <si>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</si>
  <si>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</si>
  <si>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</si>
  <si>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</si>
  <si>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</si>
  <si>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</si>
  <si>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</si>
  <si>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</si>
  <si>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</si>
  <si>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</si>
  <si>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</si>
  <si>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</si>
  <si>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</si>
  <si>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</si>
  <si>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</si>
  <si>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</si>
  <si>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</si>
  <si>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</si>
  <si>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</si>
  <si>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</si>
  <si>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</si>
  <si>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</si>
  <si>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</si>
  <si>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</si>
  <si>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</si>
  <si>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</si>
  <si>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</si>
  <si>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</si>
  <si>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</si>
  <si>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</si>
  <si>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</si>
  <si>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</si>
  <si>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</si>
  <si>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</si>
  <si>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</si>
  <si>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</si>
  <si>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</si>
  <si>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</si>
  <si>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</si>
  <si>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</si>
  <si>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</si>
  <si>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</si>
  <si>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</si>
  <si>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</si>
  <si>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</si>
  <si>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</si>
  <si>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</si>
  <si>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</si>
  <si>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</si>
  <si>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</si>
  <si>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</si>
  <si>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</si>
  <si>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</si>
  <si>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</si>
  <si>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</si>
  <si>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</si>
  <si>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</si>
  <si>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</si>
  <si>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</si>
  <si>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</si>
  <si>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</si>
  <si>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</si>
  <si>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</si>
  <si>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</si>
  <si>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</si>
  <si>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</si>
  <si>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</si>
  <si>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</si>
  <si>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</si>
  <si>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</si>
  <si>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</si>
  <si>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</si>
  <si>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</si>
  <si>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</si>
  <si>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</si>
  <si>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</si>
  <si>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</si>
  <si>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</si>
  <si>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</si>
  <si>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</si>
  <si>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</si>
  <si>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</si>
  <si>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</si>
  <si>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</si>
  <si>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</si>
  <si>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</si>
  <si>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</si>
  <si>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</si>
  <si>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</si>
  <si>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</si>
  <si>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</si>
  <si>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</si>
  <si>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</si>
  <si>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</si>
  <si>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</si>
  <si>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</si>
  <si>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</si>
  <si>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</si>
  <si>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</si>
  <si>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</si>
  <si>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</si>
  <si>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</si>
  <si>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</si>
  <si>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</si>
  <si>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</si>
  <si>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</si>
  <si>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</si>
  <si>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</si>
  <si>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</si>
  <si>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</si>
  <si>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</si>
  <si>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</si>
  <si>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</si>
  <si>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</si>
  <si>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</si>
  <si>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</si>
  <si>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</si>
  <si>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</si>
  <si>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</si>
  <si>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</si>
  <si>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</si>
  <si>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</si>
  <si>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</si>
  <si>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</si>
  <si>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</si>
  <si>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</si>
  <si>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</si>
  <si>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</si>
  <si>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</si>
  <si>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</si>
  <si>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</si>
  <si>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</si>
  <si>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</si>
  <si>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</si>
  <si>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</si>
  <si>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</si>
  <si>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</si>
  <si>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</si>
  <si>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</si>
  <si>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</si>
  <si>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</si>
  <si>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</si>
  <si>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</si>
  <si>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</si>
  <si>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</si>
  <si>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</si>
  <si>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</si>
  <si>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</si>
  <si>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</si>
  <si>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</si>
  <si>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</si>
  <si>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</si>
  <si>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</si>
  <si>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</si>
  <si>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</si>
  <si>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</si>
  <si>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</si>
  <si>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</si>
  <si>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</si>
  <si>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</si>
  <si>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</si>
  <si>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</si>
  <si>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</si>
  <si>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</si>
  <si>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</si>
  <si>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</si>
  <si>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</si>
  <si>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</si>
  <si>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</si>
  <si>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</si>
  <si>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</si>
  <si>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</si>
  <si>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</si>
  <si>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</si>
  <si>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</si>
  <si>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</si>
  <si>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</si>
  <si>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</si>
  <si>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</si>
  <si>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</si>
  <si>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</si>
  <si>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</si>
  <si>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</si>
  <si>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</si>
  <si>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</si>
  <si>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</si>
  <si>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</si>
  <si>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</si>
  <si>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</si>
  <si>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</si>
  <si>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</si>
  <si>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</si>
  <si>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</si>
  <si>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</si>
  <si>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</si>
  <si>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</si>
  <si>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</si>
  <si>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</si>
  <si>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</si>
  <si>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</si>
  <si>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</si>
  <si>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</si>
  <si>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</si>
  <si>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</si>
  <si>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</si>
  <si>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</si>
  <si>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</si>
  <si>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</si>
  <si>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</si>
  <si>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</si>
  <si>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</si>
  <si>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</si>
  <si>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</si>
  <si>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</si>
  <si>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</si>
  <si>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</si>
  <si>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</si>
  <si>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</si>
  <si>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</si>
  <si>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</si>
  <si>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</si>
  <si>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</si>
  <si>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</si>
  <si>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</si>
  <si>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</si>
  <si>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</si>
  <si>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</si>
  <si>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</si>
  <si>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</si>
  <si>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</si>
  <si>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</si>
  <si>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</si>
  <si>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</si>
  <si>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</si>
  <si>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</si>
  <si>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</si>
  <si>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</si>
  <si>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</si>
  <si>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</si>
  <si>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</si>
  <si>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</si>
  <si>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</si>
  <si>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</si>
  <si>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</si>
  <si>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</si>
  <si>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</si>
  <si>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</si>
  <si>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</si>
  <si>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</si>
  <si>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</si>
  <si>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</si>
  <si>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</si>
  <si>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</si>
  <si>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</si>
  <si>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</si>
  <si>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</si>
  <si>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</si>
  <si>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</si>
  <si>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</si>
  <si>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</si>
  <si>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</si>
  <si>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</si>
  <si>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</si>
  <si>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</si>
  <si>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</si>
  <si>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</si>
  <si>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</si>
  <si>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</si>
  <si>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</si>
  <si>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</si>
  <si>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</si>
  <si>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</si>
  <si>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</si>
  <si>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</si>
  <si>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</si>
  <si>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</si>
  <si>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</si>
  <si>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</si>
  <si>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</si>
  <si>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</si>
  <si>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</si>
  <si>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</si>
  <si>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</si>
  <si>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</si>
  <si>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</si>
  <si>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</si>
  <si>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</si>
  <si>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</si>
  <si>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</si>
  <si>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</si>
  <si>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</si>
  <si>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</si>
  <si>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</si>
  <si>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</si>
  <si>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</si>
  <si>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</si>
  <si>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</si>
  <si>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</si>
  <si>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</si>
  <si>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</si>
  <si>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</si>
  <si>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</si>
  <si>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</si>
  <si>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</si>
  <si>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</si>
  <si>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</si>
  <si>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</si>
  <si>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</si>
  <si>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</si>
  <si>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</si>
  <si>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</si>
  <si>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</si>
  <si>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</si>
  <si>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</si>
  <si>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</si>
  <si>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</si>
  <si>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</si>
  <si>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</si>
  <si>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</si>
  <si>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</si>
  <si>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</si>
  <si>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</si>
  <si>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</si>
  <si>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</si>
  <si>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</si>
  <si>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</si>
  <si>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</si>
  <si>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</si>
  <si>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</si>
  <si>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</si>
  <si>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</si>
  <si>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</si>
  <si>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</si>
  <si>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</si>
  <si>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</si>
  <si>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</si>
  <si>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</si>
  <si>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</si>
  <si>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</si>
  <si>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</si>
  <si>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</si>
  <si>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</si>
  <si>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</si>
  <si>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</si>
  <si>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</si>
  <si>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</si>
  <si>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</si>
  <si>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</si>
  <si>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</si>
  <si>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</si>
  <si>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</si>
  <si>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</si>
  <si>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</si>
  <si>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</si>
  <si>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</si>
  <si>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</si>
  <si>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</si>
  <si>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</si>
  <si>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</si>
  <si>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</si>
  <si>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</si>
  <si>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</si>
  <si>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</si>
  <si>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</si>
  <si>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</si>
  <si>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</si>
  <si>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</si>
  <si>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</si>
  <si>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</si>
  <si>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</si>
  <si>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</si>
  <si>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</si>
  <si>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</si>
  <si>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</si>
  <si>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</si>
  <si>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</si>
  <si>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</si>
  <si>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</si>
  <si>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</si>
  <si>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</si>
  <si>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</si>
  <si>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</si>
  <si>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</si>
  <si>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</si>
  <si>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</si>
  <si>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</si>
  <si>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</si>
  <si>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</si>
  <si>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</si>
  <si>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</si>
  <si>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</si>
  <si>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</si>
  <si>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</si>
  <si>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</si>
  <si>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</si>
  <si>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</si>
  <si>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</si>
  <si>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</si>
  <si>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</si>
  <si>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</si>
  <si>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</si>
  <si>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</si>
  <si>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</si>
  <si>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</si>
  <si>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</si>
  <si>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</si>
  <si>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</si>
  <si>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</si>
  <si>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</si>
  <si>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</si>
  <si>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</si>
  <si>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</si>
  <si>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</si>
  <si>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</si>
  <si>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</si>
  <si>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</si>
  <si>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</si>
  <si>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</si>
  <si>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</si>
  <si>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</si>
  <si>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</si>
  <si>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</si>
  <si>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</si>
  <si>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</si>
  <si>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</si>
  <si>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</si>
  <si>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</si>
  <si>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</si>
  <si>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</si>
  <si>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</si>
  <si>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</si>
  <si>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</si>
  <si>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</si>
  <si>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</si>
  <si>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</si>
  <si>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</si>
  <si>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</si>
  <si>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</si>
  <si>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</si>
  <si>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</si>
  <si>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</si>
  <si>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</si>
  <si>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</si>
  <si>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</si>
  <si>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</si>
  <si>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</si>
  <si>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</si>
  <si>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</si>
  <si>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</si>
  <si>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</si>
  <si>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</si>
  <si>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</si>
  <si>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</si>
  <si>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</si>
  <si>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</si>
  <si>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</si>
  <si>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</si>
  <si>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</si>
  <si>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</si>
  <si>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</si>
  <si>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</si>
  <si>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</si>
  <si>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</si>
  <si>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</si>
  <si>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</si>
  <si>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</si>
  <si>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</si>
  <si>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</si>
  <si>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</si>
  <si>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</si>
  <si>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</si>
  <si>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</si>
  <si>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</si>
  <si>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</si>
  <si>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</si>
  <si>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</si>
  <si>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</si>
  <si>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</si>
  <si>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</si>
  <si>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</si>
  <si>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</si>
  <si>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</si>
  <si>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</si>
  <si>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</si>
  <si>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</si>
  <si>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</si>
  <si>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</si>
  <si>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</si>
  <si>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</si>
  <si>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</si>
  <si>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</si>
  <si>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</si>
  <si>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</si>
  <si>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</si>
  <si>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</si>
  <si>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</si>
  <si>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</si>
  <si>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</si>
  <si>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</si>
  <si>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</si>
  <si>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</si>
  <si>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</si>
  <si>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</si>
  <si>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</si>
  <si>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</si>
  <si>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</si>
  <si>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</si>
  <si>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</si>
  <si>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</si>
  <si>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</si>
  <si>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</si>
  <si>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</si>
  <si>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</si>
  <si>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</si>
  <si>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</si>
  <si>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</si>
  <si>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</si>
  <si>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</si>
  <si>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</si>
  <si>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</si>
  <si>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</si>
  <si>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</si>
  <si>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</si>
  <si>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</si>
  <si>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</si>
  <si>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</si>
  <si>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</si>
  <si>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</si>
  <si>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</si>
  <si>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</si>
  <si>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</si>
  <si>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</si>
  <si>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</si>
  <si>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</si>
  <si>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</si>
  <si>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</si>
  <si>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</si>
  <si>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</si>
  <si>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</si>
  <si>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</si>
  <si>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</si>
  <si>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</si>
  <si>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</si>
  <si>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</si>
  <si>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</si>
  <si>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</si>
  <si>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</si>
  <si>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</si>
  <si>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</si>
  <si>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</si>
  <si>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</si>
  <si>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</si>
  <si>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</si>
  <si>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</si>
  <si>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</si>
  <si>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</si>
  <si>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</si>
  <si>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</si>
  <si>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</si>
  <si>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</si>
  <si>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</si>
  <si>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</si>
  <si>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</si>
  <si>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</si>
  <si>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</si>
  <si>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</si>
  <si>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</si>
  <si>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</si>
  <si>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</si>
  <si>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</si>
  <si>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</si>
  <si>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</si>
  <si>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</si>
  <si>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</si>
  <si>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</si>
  <si>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</si>
  <si>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</si>
  <si>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</si>
  <si>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</si>
  <si>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</si>
  <si>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</si>
  <si>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</si>
  <si>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</si>
  <si>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</si>
  <si>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</si>
  <si>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</si>
  <si>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</si>
  <si>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</si>
  <si>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</si>
  <si>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</si>
  <si>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</si>
  <si>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</si>
  <si>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</si>
  <si>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</si>
  <si>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</si>
  <si>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</si>
  <si>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</si>
  <si>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</si>
  <si>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</si>
  <si>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</si>
  <si>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</si>
  <si>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</si>
  <si>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</si>
  <si>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</si>
  <si>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</si>
  <si>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</si>
  <si>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</si>
  <si>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</si>
  <si>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</si>
  <si>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</si>
  <si>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</si>
  <si>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</si>
  <si>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</si>
  <si>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</si>
  <si>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</si>
  <si>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</si>
  <si>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</si>
  <si>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</si>
  <si>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</si>
  <si>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</si>
  <si>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</si>
  <si>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</si>
  <si>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</si>
  <si>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</si>
  <si>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</si>
  <si>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</si>
  <si>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</si>
  <si>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</si>
  <si>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</si>
  <si>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</si>
  <si>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</si>
  <si>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</si>
  <si>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</si>
  <si>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</si>
  <si>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</si>
  <si>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</si>
  <si>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</si>
  <si>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</si>
  <si>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</si>
  <si>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</si>
  <si>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</si>
  <si>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</si>
  <si>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</si>
  <si>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</si>
  <si>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</si>
  <si>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</si>
  <si>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</si>
  <si>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</si>
  <si>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</si>
  <si>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</si>
  <si>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</si>
  <si>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</si>
  <si>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</si>
  <si>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</si>
  <si>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</si>
  <si>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</si>
  <si>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</si>
  <si>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</si>
  <si>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</si>
  <si>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</si>
  <si>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</si>
  <si>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</si>
  <si>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</si>
  <si>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</si>
  <si>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</si>
  <si>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</si>
  <si>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</si>
  <si>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</si>
  <si>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</si>
  <si>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</si>
  <si>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</si>
  <si>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</si>
  <si>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</si>
  <si>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</si>
  <si>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</si>
  <si>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</si>
  <si>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</si>
  <si>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</si>
  <si>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</si>
  <si>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</si>
  <si>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</si>
  <si>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</si>
  <si>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</si>
  <si>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</si>
  <si>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</si>
  <si>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</si>
  <si>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</si>
  <si>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</si>
  <si>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</si>
  <si>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</si>
  <si>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</si>
  <si>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</si>
  <si>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</si>
  <si>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</si>
  <si>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</si>
  <si>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</si>
  <si>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</si>
  <si>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</si>
  <si>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</si>
  <si>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</si>
  <si>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</si>
  <si>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</si>
  <si>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</si>
  <si>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</si>
  <si>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</si>
  <si>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</si>
  <si>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</si>
  <si>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</si>
  <si>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</si>
  <si>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</si>
  <si>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</si>
  <si>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</si>
  <si>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</si>
  <si>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</si>
  <si>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</si>
  <si>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</si>
  <si>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</si>
  <si>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</si>
  <si>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</si>
  <si>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</si>
  <si>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</si>
  <si>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</si>
  <si>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</si>
  <si>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</si>
  <si>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</si>
  <si>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</si>
  <si>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</si>
  <si>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</si>
  <si>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</si>
  <si>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</si>
  <si>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</si>
  <si>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</si>
  <si>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</si>
  <si>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</si>
  <si>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</si>
  <si>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</si>
  <si>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</si>
  <si>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</si>
  <si>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</si>
  <si>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</si>
  <si>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</si>
  <si>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</si>
  <si>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</si>
  <si>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</si>
  <si>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</si>
  <si>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</si>
  <si>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</si>
  <si>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</si>
  <si>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</si>
  <si>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</si>
  <si>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</si>
  <si>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</si>
  <si>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</si>
  <si>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</si>
  <si>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</si>
  <si>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</si>
  <si>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</si>
  <si>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</si>
  <si>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</si>
  <si>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</si>
  <si>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</si>
  <si>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</si>
  <si>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</si>
  <si>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</si>
  <si>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</si>
  <si>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</si>
  <si>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</si>
  <si>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</si>
  <si>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</si>
  <si>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</si>
  <si>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</si>
  <si>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</si>
  <si>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</si>
  <si>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</si>
  <si>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</si>
  <si>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</si>
  <si>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</si>
  <si>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</si>
  <si>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</si>
  <si>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</si>
  <si>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</si>
  <si>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</si>
  <si>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</si>
  <si>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</si>
  <si>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</si>
  <si>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</si>
  <si>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</si>
  <si>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</si>
  <si>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</si>
  <si>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</si>
  <si>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</si>
  <si>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</si>
  <si>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</si>
  <si>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</si>
  <si>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</si>
  <si>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</si>
  <si>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</si>
  <si>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</si>
  <si>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</si>
  <si>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</si>
  <si>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</si>
  <si>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</si>
  <si>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</si>
  <si>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</si>
  <si>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</si>
  <si>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</si>
  <si>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</si>
  <si>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</si>
  <si>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</si>
  <si>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</si>
  <si>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</si>
  <si>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</si>
  <si>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</si>
  <si>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</si>
  <si>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</si>
  <si>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</si>
  <si>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</si>
  <si>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</si>
  <si>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</si>
  <si>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</si>
  <si>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</si>
  <si>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</si>
  <si>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</si>
  <si>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</si>
  <si>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</si>
  <si>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</si>
  <si>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</si>
  <si>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</si>
  <si>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</si>
  <si>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</si>
  <si>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</si>
  <si>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</si>
  <si>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</si>
  <si>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</si>
  <si>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</si>
  <si>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</si>
  <si>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</si>
  <si>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</si>
  <si>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</si>
  <si>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</si>
  <si>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</si>
  <si>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</si>
  <si>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</si>
  <si>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</si>
  <si>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</si>
  <si>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</si>
  <si>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</si>
  <si>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</si>
  <si>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</si>
  <si>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</si>
  <si>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</si>
  <si>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</si>
  <si>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</si>
  <si>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</si>
  <si>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</si>
  <si>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</si>
  <si>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</si>
  <si>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</si>
  <si>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</si>
  <si>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</si>
  <si>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</si>
  <si>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</si>
  <si>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</si>
  <si>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</si>
  <si>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</si>
  <si>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</si>
  <si>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</si>
  <si>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</si>
  <si>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</si>
  <si>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</si>
  <si>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</si>
  <si>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</si>
  <si>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</si>
  <si>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</si>
  <si>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</si>
  <si>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</si>
  <si>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</si>
  <si>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</si>
  <si>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</si>
  <si>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</si>
  <si>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</si>
  <si>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</si>
  <si>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</si>
  <si>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</si>
  <si>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</si>
  <si>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</si>
  <si>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</si>
  <si>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</si>
  <si>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</si>
  <si>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</si>
  <si>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</si>
  <si>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</si>
  <si>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</si>
  <si>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</si>
  <si>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</si>
  <si>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</si>
  <si>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</si>
  <si>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</si>
  <si>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</si>
  <si>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</si>
  <si>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</si>
  <si>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</si>
  <si>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</si>
  <si>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</si>
  <si>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</si>
  <si>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</si>
  <si>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</si>
  <si>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</si>
  <si>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</si>
  <si>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</si>
  <si>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</si>
  <si>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</si>
  <si>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</si>
  <si>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</si>
  <si>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</si>
  <si>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</si>
  <si>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</si>
  <si>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</si>
  <si>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</si>
  <si>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</si>
  <si>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</si>
  <si>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</si>
  <si>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</si>
  <si>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</si>
  <si>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</si>
  <si>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</si>
  <si>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</si>
  <si>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</si>
  <si>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</si>
  <si>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</si>
  <si>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</si>
  <si>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</si>
  <si>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</si>
  <si>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</si>
  <si>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</si>
  <si>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</si>
  <si>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</si>
  <si>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</si>
  <si>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</si>
  <si>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</si>
  <si>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</si>
  <si>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</si>
  <si>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</si>
  <si>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</si>
  <si>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</si>
  <si>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</si>
  <si>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</si>
  <si>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</si>
  <si>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</si>
  <si>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</si>
  <si>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</si>
  <si>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</si>
  <si>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</si>
  <si>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</si>
  <si>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</si>
  <si>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</si>
  <si>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</si>
  <si>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</si>
  <si>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</si>
  <si>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</si>
  <si>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</si>
  <si>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</si>
  <si>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</si>
  <si>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</si>
  <si>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</si>
  <si>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</si>
  <si>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</si>
  <si>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</si>
  <si>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</si>
  <si>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</si>
  <si>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</si>
  <si>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</si>
  <si>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</si>
  <si>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</si>
  <si>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</si>
  <si>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</si>
  <si>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</si>
  <si>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</si>
  <si>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</si>
  <si>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</si>
  <si>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</si>
  <si>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</si>
  <si>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</si>
  <si>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</si>
  <si>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</si>
  <si>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</si>
  <si>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</si>
  <si>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</si>
  <si>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</si>
  <si>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</si>
  <si>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</si>
  <si>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</si>
  <si>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</si>
  <si>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</si>
  <si>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</si>
  <si>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</si>
  <si>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</si>
  <si>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</si>
  <si>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</si>
  <si>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</si>
  <si>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</si>
  <si>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</si>
  <si>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</si>
  <si>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</si>
  <si>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</si>
  <si>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</si>
  <si>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</si>
  <si>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</si>
  <si>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</si>
  <si>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</si>
  <si>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</si>
  <si>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</si>
  <si>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</si>
  <si>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</si>
  <si>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</si>
  <si>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</si>
  <si>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</si>
  <si>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</si>
  <si>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</si>
  <si>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</si>
  <si>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</si>
  <si>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</si>
  <si>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</si>
  <si>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</si>
  <si>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</si>
  <si>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</si>
  <si>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</si>
  <si>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</si>
  <si>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</si>
  <si>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</si>
  <si>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</si>
  <si>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</si>
  <si>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</si>
  <si>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</si>
  <si>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</si>
  <si>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</si>
  <si>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</si>
  <si>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</si>
  <si>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</si>
  <si>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</si>
  <si>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</si>
  <si>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</si>
  <si>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</si>
  <si>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</si>
  <si>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</si>
  <si>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</si>
  <si>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</si>
  <si>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</si>
  <si>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</si>
  <si>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</si>
  <si>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</si>
  <si>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</si>
  <si>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</si>
  <si>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</si>
  <si>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</si>
  <si>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</si>
  <si>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</si>
  <si>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</si>
  <si>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</si>
  <si>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</si>
  <si>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</si>
  <si>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</si>
  <si>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</si>
  <si>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</si>
  <si>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</si>
  <si>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</si>
  <si>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</si>
  <si>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</si>
  <si>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</si>
  <si>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</si>
  <si>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</si>
  <si>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</si>
  <si>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</si>
  <si>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</si>
  <si>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</si>
  <si>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</si>
  <si>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</si>
  <si>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</si>
  <si>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</si>
  <si>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</si>
  <si>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</si>
  <si>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</si>
  <si>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</si>
  <si>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</si>
  <si>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</si>
  <si>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</si>
  <si>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</si>
  <si>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</si>
  <si>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</si>
  <si>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</si>
  <si>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</si>
  <si>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</si>
  <si>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</si>
  <si>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</si>
  <si>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</si>
  <si>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</si>
  <si>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</si>
  <si>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</si>
  <si>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</si>
  <si>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</si>
  <si>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</si>
  <si>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</si>
  <si>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</si>
  <si>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</si>
  <si>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</si>
  <si>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</si>
  <si>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</si>
  <si>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</si>
  <si>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</si>
  <si>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</si>
  <si>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</si>
  <si>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</si>
  <si>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</si>
  <si>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</si>
  <si>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</si>
  <si>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</si>
  <si>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</si>
  <si>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</si>
  <si>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</si>
  <si>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</si>
  <si>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</si>
  <si>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</si>
  <si>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</si>
  <si>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</si>
  <si>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</si>
  <si>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</si>
  <si>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</si>
  <si>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</si>
  <si>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</si>
  <si>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</si>
  <si>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</si>
  <si>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</si>
  <si>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</si>
  <si>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</si>
  <si>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</si>
  <si>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</si>
  <si>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</si>
  <si>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</si>
  <si>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</si>
  <si>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</si>
  <si>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</si>
  <si>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</si>
  <si>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</si>
  <si>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</si>
  <si>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</si>
  <si>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</si>
  <si>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</si>
  <si>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</si>
  <si>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</si>
  <si>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</si>
  <si>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</si>
  <si>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</si>
  <si>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</si>
  <si>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</si>
  <si>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</si>
  <si>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</si>
  <si>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</si>
  <si>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</si>
  <si>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</si>
  <si>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</si>
  <si>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</si>
  <si>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</si>
  <si>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</si>
  <si>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</si>
  <si>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</si>
  <si>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</si>
  <si>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</si>
  <si>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</si>
  <si>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</si>
  <si>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</si>
  <si>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</si>
  <si>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</si>
  <si>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</si>
  <si>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</si>
  <si>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</si>
  <si>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</si>
  <si>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</si>
  <si>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</si>
  <si>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</si>
  <si>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</si>
  <si>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</si>
  <si>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</si>
  <si>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</si>
  <si>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</si>
  <si>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</si>
  <si>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</si>
  <si>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</si>
  <si>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</si>
  <si>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</si>
  <si>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</si>
  <si>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</si>
  <si>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</si>
  <si>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</si>
  <si>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</si>
  <si>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</si>
  <si>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</si>
  <si>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</si>
  <si>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</si>
  <si>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</si>
  <si>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</si>
  <si>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</si>
  <si>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</si>
  <si>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</si>
  <si>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</si>
  <si>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</si>
  <si>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</si>
  <si>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</si>
  <si>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</si>
  <si>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</si>
  <si>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</si>
  <si>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</si>
  <si>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</si>
  <si>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</si>
  <si>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</si>
  <si>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</si>
  <si>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</si>
  <si>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</si>
  <si>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</si>
  <si>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</si>
  <si>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</si>
  <si>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</si>
  <si>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</si>
  <si>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</si>
  <si>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</si>
  <si>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</si>
  <si>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</si>
  <si>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</si>
  <si>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</si>
  <si>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</si>
  <si>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</si>
  <si>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</si>
  <si>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</si>
  <si>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</si>
  <si>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</si>
  <si>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</si>
  <si>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</si>
  <si>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</si>
  <si>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</si>
  <si>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</si>
  <si>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</si>
  <si>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</si>
  <si>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</si>
  <si>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</si>
  <si>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</si>
  <si>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</si>
  <si>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</si>
  <si>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</si>
  <si>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</si>
  <si>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</si>
  <si>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</si>
  <si>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</si>
  <si>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</si>
  <si>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</si>
  <si>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</si>
  <si>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</si>
  <si>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</si>
  <si>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</si>
  <si>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</si>
  <si>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</si>
  <si>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</si>
  <si>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</si>
  <si>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</si>
  <si>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</si>
  <si>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</si>
  <si>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</si>
  <si>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</si>
  <si>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</si>
  <si>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</si>
  <si>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</si>
  <si>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</si>
  <si>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</si>
  <si>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</si>
  <si>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</si>
  <si>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</si>
  <si>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</si>
  <si>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</si>
  <si>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</si>
  <si>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</si>
  <si>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</si>
  <si>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</si>
  <si>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</si>
  <si>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</si>
  <si>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</si>
  <si>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</si>
  <si>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</si>
  <si>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</si>
  <si>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</si>
  <si>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</si>
  <si>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</si>
  <si>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</si>
  <si>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</si>
  <si>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</si>
  <si>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</si>
  <si>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</si>
  <si>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</si>
  <si>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</si>
  <si>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</si>
  <si>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</si>
  <si>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</si>
  <si>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</si>
  <si>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</si>
  <si>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</si>
  <si>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</si>
  <si>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</si>
  <si>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</si>
  <si>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</si>
  <si>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</si>
  <si>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</si>
  <si>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</si>
  <si>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</si>
  <si>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</si>
  <si>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</si>
  <si>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</si>
  <si>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</si>
  <si>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</si>
  <si>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</si>
  <si>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</si>
  <si>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</si>
  <si>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</si>
  <si>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</si>
  <si>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</si>
  <si>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</si>
  <si>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</si>
  <si>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</si>
  <si>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</si>
  <si>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</si>
  <si>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</si>
  <si>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</si>
  <si>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</si>
  <si>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</si>
  <si>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</si>
  <si>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</si>
  <si>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</si>
  <si>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</si>
  <si>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</si>
  <si>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</si>
  <si>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</si>
  <si>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</si>
  <si>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</si>
  <si>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</si>
  <si>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</si>
  <si>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</si>
  <si>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</si>
  <si>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</si>
  <si>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</si>
  <si>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</si>
  <si>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</si>
  <si>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</si>
  <si>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</si>
  <si>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</si>
  <si>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</si>
  <si>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</si>
  <si>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</si>
  <si>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</si>
  <si>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</si>
  <si>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</si>
  <si>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</si>
  <si>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</si>
  <si>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</si>
  <si>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</si>
  <si>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</si>
  <si>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</si>
  <si>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</si>
  <si>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</si>
  <si>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</si>
  <si>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</si>
  <si>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</si>
  <si>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</si>
  <si>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</si>
  <si>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</si>
  <si>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</si>
  <si>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</si>
  <si>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</si>
  <si>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</si>
  <si>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</si>
  <si>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</si>
  <si>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</si>
  <si>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</si>
  <si>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</si>
  <si>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</si>
  <si>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</si>
  <si>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</si>
  <si>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</si>
  <si>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</si>
  <si>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</si>
  <si>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</si>
  <si>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</si>
  <si>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</si>
  <si>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</si>
  <si>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</si>
  <si>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</si>
  <si>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</si>
  <si>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</si>
  <si>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</si>
  <si>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</si>
  <si>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</si>
  <si>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</si>
  <si>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</si>
  <si>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</si>
  <si>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</si>
  <si>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</si>
  <si>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</si>
  <si>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</si>
  <si>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</si>
  <si>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</si>
  <si>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</si>
  <si>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</si>
  <si>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</si>
  <si>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</si>
  <si>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</si>
  <si>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</si>
  <si>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</si>
  <si>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</si>
  <si>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</si>
  <si>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</si>
  <si>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</si>
  <si>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</si>
  <si>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</si>
  <si>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</si>
  <si>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</si>
  <si>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</si>
  <si>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</si>
  <si>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</si>
  <si>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</si>
  <si>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</si>
  <si>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</si>
  <si>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</si>
  <si>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</si>
  <si>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</si>
  <si>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</si>
  <si>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</si>
  <si>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</si>
  <si>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</si>
  <si>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</si>
  <si>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</si>
  <si>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</si>
  <si>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</si>
  <si>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</si>
  <si>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</si>
  <si>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</si>
  <si>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</si>
  <si>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</si>
  <si>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</si>
  <si>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</si>
  <si>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</si>
  <si>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</si>
  <si>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</si>
  <si>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</si>
  <si>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</si>
  <si>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</si>
  <si>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</si>
  <si>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</si>
  <si>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</si>
  <si>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</si>
  <si>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</si>
  <si>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</si>
  <si>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</si>
  <si>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</si>
  <si>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</si>
  <si>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</si>
  <si>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</si>
  <si>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</si>
  <si>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</si>
  <si>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</si>
  <si>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</si>
  <si>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</si>
  <si>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</si>
  <si>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</si>
  <si>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</si>
  <si>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</si>
  <si>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</si>
  <si>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</si>
  <si>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</si>
  <si>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</si>
  <si>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</si>
  <si>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</si>
  <si>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</si>
  <si>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</si>
  <si>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</si>
  <si>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</si>
  <si>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</si>
  <si>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</si>
  <si>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</si>
  <si>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</si>
  <si>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</si>
  <si>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</si>
  <si>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</si>
  <si>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</si>
  <si>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</si>
  <si>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</si>
  <si>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</si>
  <si>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</si>
  <si>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</si>
  <si>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</si>
  <si>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</si>
  <si>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</si>
  <si>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</si>
  <si>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</si>
  <si>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</si>
  <si>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</si>
  <si>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</si>
  <si>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</si>
  <si>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</si>
  <si>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</si>
  <si>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</si>
  <si>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</si>
  <si>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</si>
  <si>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</si>
  <si>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</si>
  <si>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</si>
  <si>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</si>
  <si>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</si>
  <si>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</si>
  <si>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</si>
  <si>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</si>
  <si>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</si>
  <si>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</si>
  <si>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</si>
  <si>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</si>
  <si>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</si>
  <si>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</si>
  <si>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</si>
  <si>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</si>
  <si>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</si>
  <si>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</si>
  <si>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</si>
  <si>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</si>
  <si>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</si>
  <si>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</si>
  <si>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</si>
  <si>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</si>
  <si>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</si>
  <si>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</si>
  <si>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</si>
  <si>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</si>
  <si>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</si>
  <si>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</si>
  <si>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</si>
  <si>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</si>
  <si>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</si>
  <si>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</si>
  <si>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</si>
  <si>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</si>
  <si>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</si>
  <si>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</si>
  <si>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</si>
  <si>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</si>
  <si>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</si>
  <si>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</si>
  <si>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</si>
  <si>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</si>
  <si>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</si>
  <si>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</si>
  <si>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</si>
  <si>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</si>
  <si>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</si>
  <si>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</si>
  <si>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</si>
  <si>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</si>
  <si>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</si>
  <si>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</si>
  <si>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</si>
  <si>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</si>
  <si>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</si>
  <si>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</si>
  <si>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</si>
  <si>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</si>
  <si>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</si>
  <si>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</si>
  <si>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</si>
  <si>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</si>
  <si>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</si>
  <si>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</si>
  <si>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</si>
  <si>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</si>
  <si>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</si>
  <si>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</si>
  <si>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</si>
  <si>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</si>
  <si>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</si>
  <si>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</si>
  <si>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</si>
  <si>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</si>
  <si>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</si>
  <si>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</si>
  <si>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</si>
  <si>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</si>
  <si>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</si>
  <si>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</si>
  <si>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</si>
  <si>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</si>
  <si>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</si>
  <si>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</si>
  <si>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</si>
  <si>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</si>
  <si>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</si>
  <si>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</si>
  <si>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</si>
  <si>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</si>
  <si>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</si>
  <si>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</si>
  <si>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</si>
  <si>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</si>
  <si>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</si>
  <si>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</si>
  <si>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</si>
  <si>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</si>
  <si>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</si>
  <si>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</si>
  <si>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</si>
  <si>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</si>
  <si>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</si>
  <si>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</si>
  <si>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</si>
  <si>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</si>
  <si>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</si>
  <si>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</si>
  <si>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</si>
  <si>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</si>
  <si>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</si>
  <si>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</si>
  <si>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</si>
  <si>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</si>
  <si>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</si>
  <si>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</si>
  <si>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</si>
  <si>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</si>
  <si>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</si>
  <si>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</si>
  <si>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</si>
  <si>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</si>
  <si>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</si>
  <si>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</si>
  <si>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</si>
  <si>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</si>
  <si>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</si>
  <si>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</si>
  <si>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</si>
  <si>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</si>
  <si>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</si>
  <si>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</si>
  <si>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</si>
  <si>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</si>
  <si>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</si>
  <si>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</si>
  <si>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</si>
  <si>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</si>
  <si>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</si>
  <si>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</si>
  <si>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</si>
  <si>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</si>
  <si>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</si>
  <si>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</si>
  <si>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</si>
  <si>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</si>
  <si>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</si>
  <si>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</si>
  <si>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</si>
  <si>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</si>
  <si>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</si>
  <si>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</si>
  <si>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</si>
  <si>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</si>
  <si>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</si>
  <si>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</si>
  <si>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</si>
  <si>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</si>
  <si>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</si>
  <si>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</si>
  <si>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</si>
  <si>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</si>
  <si>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</si>
  <si>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</si>
  <si>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</si>
  <si>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</si>
  <si>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</si>
  <si>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</si>
  <si>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</si>
  <si>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</si>
  <si>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</si>
  <si>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</si>
  <si>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</si>
  <si>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</si>
  <si>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</si>
  <si>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</si>
  <si>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</si>
  <si>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</si>
  <si>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</si>
  <si>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</si>
  <si>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</si>
  <si>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</si>
  <si>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</si>
  <si>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</si>
  <si>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</si>
  <si>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</si>
  <si>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</si>
  <si>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</si>
  <si>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</si>
  <si>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</si>
  <si>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</si>
  <si>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</si>
  <si>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</si>
  <si>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</si>
  <si>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</si>
  <si>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</si>
  <si>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</si>
  <si>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</si>
  <si>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</si>
  <si>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</si>
  <si>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</si>
  <si>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</si>
  <si>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</si>
  <si>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</si>
  <si>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</si>
  <si>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</si>
  <si>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</si>
  <si>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</si>
  <si>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</si>
  <si>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</si>
  <si>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</si>
  <si>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</si>
  <si>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</si>
  <si>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</si>
  <si>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</si>
  <si>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</si>
  <si>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</si>
  <si>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</si>
  <si>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</si>
  <si>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</si>
  <si>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</si>
  <si>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</si>
  <si>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</si>
  <si>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</si>
  <si>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</si>
  <si>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</si>
  <si>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</si>
  <si>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</si>
  <si>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</si>
  <si>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</si>
  <si>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</si>
  <si>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</si>
  <si>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</si>
  <si>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</si>
  <si>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</si>
  <si>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</si>
  <si>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</si>
  <si>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</si>
  <si>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</si>
  <si>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</si>
  <si>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</si>
  <si>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</si>
  <si>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</si>
  <si>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</si>
  <si>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</si>
  <si>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</si>
  <si>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</si>
  <si>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</si>
  <si>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</si>
  <si>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</si>
  <si>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</si>
  <si>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</si>
  <si>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</si>
  <si>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</si>
  <si>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</si>
  <si>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</si>
  <si>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</si>
  <si>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</si>
  <si>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</si>
  <si>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</si>
  <si>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</si>
  <si>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</si>
  <si>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</si>
  <si>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</si>
  <si>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</si>
  <si>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</si>
  <si>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</si>
  <si>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</si>
  <si>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</si>
  <si>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</si>
  <si>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</si>
  <si>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</si>
  <si>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</si>
  <si>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</si>
  <si>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</si>
  <si>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</si>
  <si>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</si>
  <si>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</si>
  <si>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</si>
  <si>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</si>
  <si>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</si>
  <si>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</si>
  <si>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</si>
  <si>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</si>
  <si>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</si>
  <si>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</si>
  <si>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</si>
  <si>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</si>
  <si>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</si>
  <si>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</si>
  <si>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</si>
  <si>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</si>
  <si>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</si>
  <si>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</si>
  <si>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</si>
  <si>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</si>
  <si>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</si>
  <si>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</si>
  <si>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</si>
  <si>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</si>
  <si>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</si>
  <si>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</si>
  <si>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</si>
  <si>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</si>
  <si>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</si>
  <si>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</si>
  <si>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</si>
  <si>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</si>
  <si>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</si>
  <si>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</si>
  <si>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</si>
  <si>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</si>
  <si>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</si>
  <si>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</si>
  <si>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</si>
  <si>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</si>
  <si>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</si>
  <si>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</si>
  <si>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</si>
  <si>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</si>
  <si>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</si>
  <si>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</si>
  <si>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</si>
  <si>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</si>
  <si>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</si>
  <si>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</si>
  <si>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</si>
  <si>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</si>
  <si>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</si>
  <si>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</si>
  <si>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</si>
  <si>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</si>
  <si>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</si>
  <si>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</si>
  <si>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</si>
  <si>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</si>
  <si>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</si>
  <si>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</si>
  <si>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</si>
  <si>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</si>
  <si>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</si>
  <si>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</si>
  <si>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</si>
  <si>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</si>
  <si>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</si>
  <si>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</si>
  <si>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</si>
  <si>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</si>
  <si>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</si>
  <si>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</si>
  <si>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</si>
  <si>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</si>
  <si>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</si>
  <si>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</si>
  <si>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</si>
  <si>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</si>
  <si>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</si>
  <si>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</si>
  <si>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</si>
  <si>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</si>
  <si>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</si>
  <si>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</si>
  <si>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</si>
  <si>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</si>
  <si>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</si>
  <si>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</si>
  <si>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</si>
  <si>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</si>
  <si>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</si>
  <si>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</si>
  <si>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</si>
  <si>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</si>
  <si>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</si>
  <si>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</si>
  <si>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</si>
  <si>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</si>
  <si>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</si>
  <si>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</si>
  <si>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</si>
  <si>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</si>
  <si>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</si>
  <si>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</si>
  <si>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</si>
  <si>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</si>
  <si>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</si>
  <si>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</si>
  <si>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</si>
  <si>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</si>
  <si>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</si>
  <si>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</si>
  <si>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</si>
  <si>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</si>
  <si>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</si>
  <si>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</si>
  <si>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</si>
  <si>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</si>
  <si>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</si>
  <si>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</si>
  <si>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</si>
  <si>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</si>
  <si>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</si>
  <si>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</si>
  <si>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</si>
  <si>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</si>
  <si>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</si>
  <si>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</si>
  <si>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</si>
  <si>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</si>
  <si>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</si>
  <si>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</si>
  <si>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</si>
  <si>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</si>
  <si>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</si>
  <si>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</si>
  <si>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</si>
  <si>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</si>
  <si>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</si>
  <si>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</si>
  <si>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</si>
  <si>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</si>
  <si>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</si>
  <si>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</si>
  <si>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</si>
  <si>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</si>
  <si>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</si>
  <si>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</si>
  <si>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</si>
  <si>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</si>
  <si>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</si>
  <si>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</si>
  <si>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</si>
  <si>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</si>
  <si>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</si>
  <si>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</si>
  <si>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</si>
  <si>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</si>
  <si>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</si>
  <si>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</si>
  <si>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</si>
  <si>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</si>
  <si>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</si>
  <si>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</si>
  <si>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</si>
  <si>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</si>
  <si>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</si>
  <si>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</si>
  <si>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</si>
  <si>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</si>
  <si>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</si>
  <si>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</si>
  <si>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</si>
  <si>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</si>
  <si>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</si>
  <si>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</si>
  <si>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</si>
  <si>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</si>
  <si>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</si>
  <si>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</si>
  <si>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</si>
  <si>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</si>
  <si>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</si>
  <si>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</si>
  <si>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</si>
  <si>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</si>
  <si>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</si>
  <si>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</si>
  <si>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</si>
  <si>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</si>
  <si>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</si>
  <si>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</si>
  <si>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</si>
  <si>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</si>
  <si>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</si>
  <si>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</si>
  <si>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</si>
  <si>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</si>
  <si>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</si>
  <si>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</si>
  <si>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</si>
  <si>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</si>
  <si>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</si>
  <si>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</si>
  <si>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</si>
  <si>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</si>
  <si>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</si>
  <si>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</si>
  <si>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</si>
  <si>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</si>
  <si>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</si>
  <si>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</si>
  <si>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</si>
  <si>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</si>
  <si>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</si>
  <si>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</si>
  <si>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</si>
  <si>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</si>
  <si>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</si>
  <si>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</si>
  <si>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</si>
  <si>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</si>
  <si>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</si>
  <si>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</si>
  <si>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</si>
  <si>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</si>
  <si>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</si>
  <si>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</si>
  <si>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</si>
  <si>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</si>
  <si>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</si>
  <si>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</si>
  <si>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</si>
  <si>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</si>
  <si>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</si>
  <si>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</si>
  <si>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</si>
  <si>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</si>
  <si>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</si>
  <si>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</si>
  <si>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</si>
  <si>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</si>
  <si>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</si>
  <si>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</si>
  <si>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</si>
  <si>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</si>
  <si>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</si>
  <si>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</si>
  <si>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</si>
  <si>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</si>
  <si>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</si>
  <si>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</si>
  <si>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</si>
  <si>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</si>
  <si>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</si>
  <si>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</si>
  <si>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</si>
  <si>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</si>
  <si>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</si>
  <si>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</si>
  <si>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</si>
  <si>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</si>
  <si>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</si>
  <si>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</si>
  <si>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</si>
  <si>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</si>
  <si>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</si>
  <si>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</si>
  <si>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</si>
  <si>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</si>
  <si>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</si>
  <si>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</si>
  <si>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</si>
  <si>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</si>
  <si>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</si>
  <si>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</si>
  <si>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</si>
  <si>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</si>
  <si>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</si>
  <si>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</si>
  <si>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</si>
  <si>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</si>
  <si>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</si>
  <si>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</si>
  <si>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</si>
  <si>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</si>
  <si>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</si>
  <si>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</si>
  <si>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</si>
  <si>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</si>
  <si>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</si>
  <si>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</si>
  <si>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</si>
  <si>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</si>
  <si>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</si>
  <si>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</si>
  <si>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</si>
  <si>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</si>
  <si>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</si>
  <si>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</si>
  <si>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</si>
  <si>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</si>
  <si>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</si>
  <si>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</si>
  <si>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</si>
  <si>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</si>
  <si>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</si>
  <si>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</si>
  <si>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</si>
  <si>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</si>
  <si>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</si>
  <si>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</si>
  <si>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</si>
  <si>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</si>
  <si>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</si>
  <si>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</si>
  <si>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</si>
  <si>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</si>
  <si>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</si>
  <si>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</si>
  <si>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</si>
  <si>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</si>
  <si>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</si>
  <si>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</si>
  <si>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</si>
  <si>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</si>
  <si>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</si>
  <si>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</si>
  <si>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</si>
  <si>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</si>
  <si>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</si>
  <si>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</si>
  <si>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</si>
  <si>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</si>
  <si>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</si>
  <si>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</si>
  <si>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</si>
  <si>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</si>
  <si>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</si>
  <si>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</si>
  <si>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</si>
  <si>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</si>
  <si>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</si>
  <si>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</si>
  <si>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</si>
  <si>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</si>
  <si>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</si>
  <si>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</si>
  <si>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</si>
  <si>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</si>
  <si>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</si>
  <si>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</si>
  <si>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</si>
  <si>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</si>
  <si>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</si>
  <si>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</si>
  <si>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</si>
  <si>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</si>
  <si>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</si>
  <si>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</si>
  <si>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</si>
  <si>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</si>
  <si>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</si>
  <si>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</si>
  <si>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</si>
  <si>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</si>
  <si>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</si>
  <si>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</si>
  <si>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</si>
  <si>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</si>
  <si>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</si>
  <si>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</si>
  <si>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</si>
  <si>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</si>
  <si>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</si>
  <si>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</si>
  <si>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</si>
  <si>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</si>
  <si>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</si>
  <si>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</si>
  <si>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</si>
  <si>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</si>
  <si>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</si>
  <si>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</si>
  <si>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</si>
  <si>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</si>
  <si>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</si>
  <si>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</si>
  <si>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</si>
  <si>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</si>
  <si>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</si>
  <si>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</si>
  <si>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</si>
  <si>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</si>
  <si>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</si>
  <si>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</si>
  <si>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</si>
  <si>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</si>
  <si>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</si>
  <si>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</si>
  <si>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</si>
  <si>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</si>
  <si>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</si>
  <si>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</si>
  <si>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</si>
  <si>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</si>
  <si>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</si>
  <si>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</si>
  <si>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</si>
  <si>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</si>
  <si>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</si>
  <si>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</si>
  <si>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</si>
  <si>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</si>
  <si>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</si>
  <si>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</si>
  <si>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</si>
  <si>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</si>
  <si>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</si>
  <si>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</si>
  <si>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</si>
  <si>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</si>
  <si>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</si>
  <si>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</si>
  <si>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</si>
  <si>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</si>
  <si>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</si>
  <si>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</si>
  <si>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</si>
  <si>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</si>
  <si>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</si>
  <si>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</si>
  <si>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</si>
  <si>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</si>
  <si>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</si>
  <si>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</si>
  <si>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</si>
  <si>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</si>
  <si>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</si>
  <si>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</si>
  <si>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</si>
  <si>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</si>
  <si>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</si>
  <si>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</si>
  <si>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</si>
  <si>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</si>
  <si>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</si>
  <si>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</si>
  <si>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</si>
  <si>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</si>
  <si>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</si>
  <si>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</si>
  <si>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</si>
  <si>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</si>
  <si>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</si>
  <si>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</si>
  <si>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</si>
  <si>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</si>
  <si>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</si>
  <si>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</si>
  <si>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</si>
  <si>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</si>
  <si>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</si>
  <si>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</si>
  <si>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</si>
  <si>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</si>
  <si>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</si>
  <si>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</si>
  <si>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</si>
  <si>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</si>
  <si>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</si>
  <si>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</si>
  <si>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</si>
  <si>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</si>
  <si>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</si>
  <si>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</si>
  <si>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</si>
  <si>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</si>
  <si>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</si>
  <si>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</si>
  <si>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</si>
  <si>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</si>
  <si>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</si>
  <si>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</si>
  <si>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</si>
  <si>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</si>
  <si>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</si>
  <si>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</si>
  <si>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</si>
  <si>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</si>
  <si>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</si>
  <si>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</si>
  <si>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</si>
  <si>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</si>
  <si>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</si>
  <si>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</si>
  <si>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</si>
  <si>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</si>
  <si>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</si>
  <si>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</si>
  <si>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</si>
  <si>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</si>
  <si>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</si>
  <si>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</si>
  <si>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</si>
  <si>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</si>
  <si>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</si>
  <si>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</si>
  <si>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</si>
  <si>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</si>
  <si>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</si>
  <si>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</si>
  <si>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</si>
  <si>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</si>
  <si>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</si>
  <si>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</si>
  <si>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</si>
  <si>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</si>
  <si>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</si>
  <si>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</si>
  <si>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</si>
  <si>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</si>
  <si>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</si>
  <si>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</si>
  <si>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</si>
  <si>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</si>
  <si>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</si>
  <si>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</si>
  <si>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</si>
  <si>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</si>
  <si>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</si>
  <si>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</si>
  <si>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</si>
  <si>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</si>
  <si>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</si>
  <si>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</si>
  <si>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</si>
  <si>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</si>
  <si>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</si>
  <si>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</si>
  <si>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</si>
  <si>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</si>
  <si>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</si>
  <si>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</si>
  <si>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</si>
  <si>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</si>
  <si>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</si>
  <si>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</si>
  <si>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</si>
  <si>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</si>
  <si>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</si>
  <si>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</si>
  <si>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</si>
  <si>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</si>
  <si>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</si>
  <si>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</si>
  <si>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</si>
  <si>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</si>
  <si>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</si>
  <si>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</si>
  <si>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</si>
  <si>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</si>
  <si>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</si>
  <si>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</si>
  <si>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</si>
  <si>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</si>
  <si>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</si>
  <si>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</si>
  <si>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</si>
  <si>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</si>
  <si>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</si>
  <si>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</si>
  <si>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</si>
  <si>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</si>
  <si>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</si>
  <si>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</si>
  <si>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</si>
  <si>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</si>
  <si>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</si>
  <si>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</si>
  <si>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</si>
  <si>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</si>
  <si>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</si>
  <si>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</si>
  <si>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</si>
  <si>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</si>
  <si>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</si>
  <si>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</si>
  <si>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</si>
  <si>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</si>
  <si>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</si>
  <si>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</si>
  <si>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</si>
  <si>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</si>
  <si>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</si>
  <si>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</si>
  <si>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</si>
  <si>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</si>
  <si>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</si>
  <si>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</si>
  <si>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</si>
  <si>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</si>
  <si>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</si>
  <si>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</si>
  <si>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</si>
  <si>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</si>
  <si>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</si>
  <si>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</si>
  <si>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</si>
  <si>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</si>
  <si>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</si>
  <si>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</si>
  <si>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</si>
  <si>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</si>
  <si>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</si>
  <si>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</si>
  <si>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</si>
  <si>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</si>
  <si>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</si>
  <si>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</si>
  <si>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</si>
  <si>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</si>
  <si>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</si>
  <si>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</si>
  <si>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</si>
  <si>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</si>
  <si>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</si>
  <si>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</si>
  <si>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</si>
  <si>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</si>
  <si>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</si>
  <si>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</si>
  <si>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</si>
  <si>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</si>
  <si>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</si>
  <si>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</si>
  <si>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</si>
  <si>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</si>
  <si>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</si>
  <si>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</si>
  <si>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</si>
  <si>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</si>
  <si>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</si>
  <si>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</si>
  <si>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</si>
  <si>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</si>
  <si>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</si>
  <si>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</si>
  <si>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</si>
  <si>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</si>
  <si>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</si>
  <si>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</si>
  <si>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</si>
  <si>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</si>
  <si>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</si>
  <si>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</si>
  <si>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</si>
  <si>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</si>
  <si>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</si>
  <si>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</si>
  <si>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</si>
  <si>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</si>
  <si>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</si>
  <si>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</si>
  <si>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</si>
  <si>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</si>
  <si>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</si>
  <si>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</si>
  <si>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</si>
  <si>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</si>
  <si>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</si>
  <si>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</si>
  <si>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</si>
  <si>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</si>
  <si>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</si>
  <si>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</si>
  <si>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</si>
  <si>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</si>
  <si>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</si>
  <si>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</si>
  <si>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</si>
  <si>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</si>
  <si>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</si>
  <si>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</si>
  <si>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</si>
  <si>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</si>
  <si>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</si>
  <si>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</si>
  <si>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</si>
  <si>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</si>
  <si>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</si>
  <si>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</si>
  <si>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</si>
  <si>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</si>
  <si>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</si>
  <si>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</si>
  <si>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</si>
  <si>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</si>
  <si>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</si>
  <si>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</si>
  <si>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</si>
  <si>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</si>
  <si>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</si>
  <si>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</si>
  <si>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</si>
  <si>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</si>
  <si>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</si>
  <si>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</si>
  <si>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</si>
  <si>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</si>
  <si>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</si>
  <si>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</si>
  <si>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</si>
  <si>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</si>
  <si>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</si>
  <si>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</si>
  <si>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</si>
  <si>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</si>
  <si>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</si>
  <si>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</si>
  <si>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</si>
  <si>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</si>
  <si>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</si>
  <si>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</si>
  <si>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</si>
  <si>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</si>
  <si>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</si>
  <si>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</si>
  <si>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</si>
  <si>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</si>
  <si>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</si>
  <si>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</si>
  <si>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</si>
  <si>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</si>
  <si>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</si>
  <si>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</si>
  <si>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</si>
  <si>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</si>
  <si>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</si>
  <si>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</si>
  <si>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</si>
  <si>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</si>
  <si>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</si>
  <si>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</si>
  <si>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</si>
  <si>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</si>
  <si>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</si>
  <si>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</si>
  <si>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</si>
  <si>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</si>
  <si>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</si>
  <si>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</si>
  <si>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</si>
  <si>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</si>
  <si>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</si>
  <si>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</si>
  <si>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</si>
  <si>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</si>
  <si>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</si>
  <si>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</si>
  <si>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</si>
  <si>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</si>
  <si>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</si>
  <si>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</si>
  <si>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</si>
  <si>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</si>
  <si>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</si>
  <si>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</si>
  <si>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</si>
  <si>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</si>
  <si>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</si>
  <si>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</si>
  <si>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</si>
  <si>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</si>
  <si>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</si>
  <si>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</si>
  <si>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</si>
  <si>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</si>
  <si>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</si>
  <si>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</si>
  <si>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</si>
  <si>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</si>
  <si>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</si>
  <si>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</si>
  <si>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</si>
  <si>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</si>
  <si>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</si>
  <si>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</si>
  <si>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</si>
  <si>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</si>
  <si>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</si>
  <si>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</si>
  <si>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</si>
  <si>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</si>
  <si>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</si>
  <si>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</si>
  <si>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</si>
  <si>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</si>
  <si>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</si>
  <si>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</si>
  <si>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</si>
  <si>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</si>
  <si>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</si>
  <si>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</si>
  <si>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</si>
  <si>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</si>
  <si>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</si>
  <si>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</si>
  <si>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</si>
  <si>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</si>
  <si>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</si>
  <si>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</si>
  <si>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</si>
  <si>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</si>
  <si>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</si>
  <si>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</si>
  <si>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</si>
  <si>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</si>
  <si>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</si>
  <si>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</si>
  <si>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</si>
  <si>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</si>
  <si>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</si>
  <si>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</si>
  <si>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</si>
  <si>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</si>
  <si>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</si>
  <si>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</si>
  <si>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</si>
  <si>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</si>
  <si>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</si>
  <si>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</si>
  <si>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</si>
  <si>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</si>
  <si>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</si>
  <si>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</si>
  <si>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</si>
  <si>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</si>
  <si>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</si>
  <si>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</si>
  <si>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</si>
  <si>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</si>
  <si>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</si>
  <si>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</si>
  <si>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</si>
  <si>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</si>
  <si>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</si>
  <si>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</si>
  <si>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</si>
  <si>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</si>
  <si>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</si>
  <si>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</si>
  <si>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</si>
  <si>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</si>
  <si>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</si>
  <si>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</si>
  <si>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</si>
  <si>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</si>
  <si>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</si>
  <si>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</si>
  <si>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</si>
  <si>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</si>
  <si>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</si>
  <si>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</si>
  <si>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</si>
  <si>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</si>
  <si>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</si>
  <si>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</si>
  <si>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</si>
  <si>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</si>
  <si>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</si>
  <si>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</si>
  <si>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</si>
  <si>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</si>
  <si>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</si>
  <si>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</si>
  <si>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</si>
  <si>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</si>
  <si>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</si>
  <si>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</si>
  <si>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</si>
  <si>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</si>
  <si>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</si>
  <si>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</si>
  <si>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</si>
  <si>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</si>
  <si>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</si>
  <si>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</si>
  <si>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</si>
  <si>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</si>
  <si>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</si>
  <si>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</si>
  <si>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</si>
  <si>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</si>
  <si>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</si>
  <si>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</si>
  <si>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</si>
  <si>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</si>
  <si>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</si>
  <si>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</si>
  <si>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</si>
  <si>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</si>
  <si>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</si>
  <si>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</si>
  <si>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</si>
  <si>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</si>
  <si>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</si>
  <si>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</si>
  <si>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</si>
  <si>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</si>
  <si>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</si>
  <si>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</si>
  <si>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</si>
  <si>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</si>
  <si>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</si>
  <si>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</si>
  <si>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</si>
  <si>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</si>
  <si>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</si>
  <si>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</si>
  <si>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</si>
  <si>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</si>
  <si>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</si>
  <si>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</si>
  <si>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</si>
  <si>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</si>
  <si>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</si>
  <si>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</si>
  <si>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</si>
  <si>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</si>
  <si>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</si>
  <si>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</si>
  <si>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</si>
  <si>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</si>
  <si>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</si>
  <si>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</si>
  <si>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</si>
  <si>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</si>
  <si>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</si>
  <si>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</si>
  <si>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</si>
  <si>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</si>
  <si>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</si>
  <si>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</si>
  <si>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</si>
  <si>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</si>
  <si>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</si>
  <si>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</si>
  <si>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</si>
  <si>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</si>
  <si>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</si>
  <si>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</si>
  <si>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</si>
  <si>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</si>
  <si>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</si>
  <si>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</si>
  <si>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</si>
  <si>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</si>
  <si>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</si>
  <si>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</si>
  <si>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</si>
  <si>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</si>
  <si>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</si>
  <si>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</si>
  <si>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</si>
  <si>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</si>
  <si>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</si>
  <si>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</si>
  <si>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</si>
  <si>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</si>
  <si>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</si>
  <si>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</si>
  <si>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</si>
  <si>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</si>
  <si>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</si>
  <si>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</si>
  <si>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</si>
  <si>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</si>
  <si>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</si>
  <si>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</si>
  <si>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</si>
  <si>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</si>
  <si>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</si>
  <si>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</si>
  <si>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</si>
  <si>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</si>
  <si>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</si>
  <si>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</si>
  <si>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</si>
  <si>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</si>
  <si>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</si>
  <si>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</si>
  <si>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</si>
  <si>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</si>
  <si>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</si>
  <si>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</si>
  <si>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</si>
  <si>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</si>
  <si>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</si>
  <si>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</si>
  <si>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</si>
  <si>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</si>
  <si>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</si>
  <si>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</si>
  <si>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</si>
  <si>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</si>
  <si>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</si>
  <si>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</si>
  <si>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</si>
  <si>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</si>
  <si>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</si>
  <si>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</si>
  <si>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</si>
  <si>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</si>
  <si>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</si>
  <si>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</si>
  <si>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</si>
  <si>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</si>
  <si>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</si>
  <si>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</si>
  <si>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</si>
  <si>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</si>
  <si>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</si>
  <si>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</si>
  <si>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</si>
  <si>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</si>
  <si>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</si>
  <si>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</si>
  <si>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</si>
  <si>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</si>
  <si>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</si>
  <si>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</si>
  <si>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</si>
  <si>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</si>
  <si>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</si>
  <si>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</si>
  <si>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</si>
  <si>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</si>
  <si>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</si>
  <si>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</si>
  <si>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</si>
  <si>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</si>
  <si>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</si>
  <si>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</si>
  <si>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</si>
  <si>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</si>
  <si>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</si>
  <si>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</si>
  <si>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</si>
  <si>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</si>
  <si>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</si>
  <si>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</si>
  <si>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</si>
  <si>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</si>
  <si>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</si>
  <si>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</si>
  <si>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</si>
  <si>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</si>
  <si>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</si>
  <si>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</si>
  <si>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</si>
  <si>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</si>
  <si>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</si>
  <si>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</si>
  <si>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</si>
  <si>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</si>
  <si>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</si>
  <si>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</si>
  <si>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</si>
  <si>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</si>
  <si>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</si>
  <si>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</si>
  <si>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</si>
  <si>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</si>
  <si>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</si>
  <si>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</si>
  <si>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</si>
  <si>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</si>
  <si>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</si>
  <si>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</si>
  <si>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</si>
  <si>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</si>
  <si>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</si>
  <si>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</si>
  <si>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</si>
  <si>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</si>
  <si>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</si>
  <si>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</si>
  <si>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</si>
  <si>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</si>
  <si>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</si>
  <si>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</si>
  <si>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</si>
  <si>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</si>
  <si>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</si>
  <si>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</si>
  <si>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</si>
  <si>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</si>
  <si>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</si>
  <si>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</si>
  <si>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</si>
  <si>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</si>
  <si>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</si>
  <si>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</si>
  <si>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</si>
  <si>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</si>
  <si>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</si>
  <si>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</si>
  <si>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</si>
  <si>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</si>
  <si>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</si>
  <si>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</si>
  <si>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</si>
  <si>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</si>
  <si>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</si>
  <si>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</si>
  <si>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</si>
  <si>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</si>
  <si>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</si>
  <si>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</si>
  <si>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</si>
  <si>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</si>
  <si>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</si>
  <si>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</si>
  <si>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</si>
  <si>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</si>
  <si>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</si>
  <si>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</si>
  <si>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</si>
  <si>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</si>
  <si>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</si>
  <si>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</si>
  <si>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</si>
  <si>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</si>
  <si>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</si>
  <si>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</si>
  <si>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</si>
  <si>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</si>
  <si>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</si>
  <si>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</si>
  <si>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</si>
  <si>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</si>
  <si>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</si>
  <si>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</si>
  <si>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</si>
  <si>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</si>
  <si>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</si>
  <si>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</si>
  <si>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</si>
  <si>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</si>
  <si>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</si>
  <si>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</si>
  <si>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</si>
  <si>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</si>
  <si>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</si>
  <si>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</si>
  <si>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</si>
  <si>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</si>
  <si>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</si>
  <si>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</si>
  <si>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</si>
  <si>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</si>
  <si>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</si>
  <si>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</si>
  <si>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</si>
  <si>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</si>
  <si>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</si>
  <si>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</si>
  <si>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</si>
  <si>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</si>
  <si>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</si>
  <si>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</si>
  <si>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</si>
  <si>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</si>
  <si>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</si>
  <si>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</si>
  <si>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</si>
  <si>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</si>
  <si>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</si>
  <si>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</si>
  <si>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</si>
  <si>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</si>
  <si>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</si>
  <si>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</si>
  <si>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</si>
  <si>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</si>
  <si>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</si>
  <si>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</si>
  <si>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</si>
  <si>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</si>
  <si>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</si>
  <si>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</si>
  <si>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</si>
  <si>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</si>
  <si>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</si>
  <si>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</si>
  <si>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</si>
  <si>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</si>
  <si>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</si>
  <si>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</si>
  <si>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</si>
  <si>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</si>
  <si>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</si>
  <si>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</si>
  <si>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</si>
  <si>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</si>
  <si>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</si>
  <si>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</si>
  <si>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</si>
  <si>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</si>
  <si>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</si>
  <si>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</si>
  <si>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</si>
  <si>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</si>
  <si>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</si>
  <si>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</si>
  <si>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</si>
  <si>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</si>
  <si>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</si>
  <si>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</si>
  <si>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</si>
  <si>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</si>
  <si>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</si>
  <si>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</si>
  <si>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</si>
  <si>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</si>
  <si>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</si>
  <si>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</si>
  <si>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</si>
  <si>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</si>
  <si>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</si>
  <si>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</si>
  <si>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</si>
  <si>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</si>
  <si>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</si>
  <si>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</si>
  <si>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</si>
  <si>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</si>
  <si>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</si>
  <si>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</si>
  <si>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</si>
  <si>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</si>
  <si>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</si>
  <si>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</si>
  <si>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</si>
  <si>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</si>
  <si>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</si>
  <si>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</si>
  <si>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</si>
  <si>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</si>
  <si>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</si>
  <si>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</si>
  <si>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</si>
  <si>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</si>
  <si>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</si>
  <si>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</si>
  <si>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</si>
  <si>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</si>
  <si>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</si>
  <si>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</si>
  <si>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</si>
  <si>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</si>
  <si>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</si>
  <si>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</si>
  <si>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</si>
  <si>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</si>
  <si>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</si>
  <si>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</si>
  <si>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</si>
  <si>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</si>
  <si>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</si>
  <si>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</si>
  <si>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</si>
  <si>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</si>
  <si>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</si>
  <si>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</si>
  <si>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</si>
  <si>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</si>
  <si>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</si>
  <si>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</si>
  <si>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</si>
  <si>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</si>
  <si>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</si>
  <si>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</si>
  <si>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</si>
  <si>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</si>
  <si>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</si>
  <si>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</si>
  <si>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</si>
  <si>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</si>
  <si>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</si>
  <si>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</si>
  <si>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</si>
  <si>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</si>
  <si>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</si>
  <si>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</si>
  <si>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</si>
  <si>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</si>
  <si>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</si>
  <si>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</si>
  <si>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</si>
  <si>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</si>
  <si>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</si>
  <si>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</si>
  <si>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</si>
  <si>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</si>
  <si>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</si>
  <si>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</si>
  <si>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</si>
  <si>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</si>
  <si>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</si>
  <si>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</si>
  <si>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</si>
  <si>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</si>
  <si>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</si>
  <si>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</si>
  <si>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</si>
  <si>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</si>
  <si>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</si>
  <si>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</si>
  <si>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</si>
  <si>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</si>
  <si>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</si>
  <si>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</si>
  <si>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</si>
  <si>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</si>
  <si>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</si>
  <si>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</si>
  <si>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</si>
  <si>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</si>
  <si>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</si>
  <si>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</si>
  <si>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</si>
  <si>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</si>
  <si>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</si>
  <si>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</si>
  <si>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</si>
  <si>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</si>
  <si>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</si>
  <si>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</si>
  <si>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</si>
  <si>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</si>
  <si>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</si>
  <si>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</si>
  <si>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</si>
  <si>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</si>
  <si>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</si>
  <si>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</si>
  <si>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</si>
  <si>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</si>
  <si>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</si>
  <si>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</si>
  <si>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</si>
  <si>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</si>
  <si>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</si>
  <si>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</si>
  <si>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</si>
  <si>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</si>
  <si>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</si>
  <si>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</si>
  <si>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</si>
  <si>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</si>
  <si>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</si>
  <si>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</si>
  <si>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</si>
  <si>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</si>
  <si>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</si>
  <si>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</si>
  <si>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</si>
  <si>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</si>
  <si>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</si>
  <si>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</si>
  <si>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</si>
  <si>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</si>
  <si>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</si>
  <si>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</si>
  <si>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</si>
  <si>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</si>
  <si>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</si>
  <si>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</si>
  <si>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</si>
  <si>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</si>
  <si>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</si>
  <si>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</si>
  <si>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</si>
  <si>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</si>
  <si>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</si>
  <si>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</si>
  <si>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</si>
  <si>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</si>
  <si>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</si>
  <si>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</si>
  <si>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</si>
  <si>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</si>
  <si>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</si>
  <si>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</si>
  <si>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</si>
  <si>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</si>
  <si>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</si>
  <si>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</si>
  <si>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</si>
  <si>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</si>
  <si>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</si>
  <si>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</si>
  <si>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</si>
  <si>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</si>
  <si>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</si>
  <si>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</si>
  <si>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</si>
  <si>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</si>
  <si>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</si>
  <si>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</si>
  <si>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</si>
  <si>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</si>
  <si>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</si>
  <si>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</si>
  <si>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</si>
  <si>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</si>
  <si>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</si>
  <si>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</si>
  <si>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</si>
  <si>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</si>
  <si>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</si>
  <si>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</si>
  <si>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</si>
  <si>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</si>
  <si>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</si>
  <si>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</si>
  <si>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</si>
  <si>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</si>
  <si>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</si>
  <si>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</si>
  <si>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</si>
  <si>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</si>
  <si>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</si>
  <si>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</si>
  <si>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</si>
  <si>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</si>
  <si>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</si>
  <si>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</si>
  <si>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</si>
  <si>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</si>
  <si>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</si>
  <si>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</si>
  <si>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</si>
  <si>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</si>
  <si>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</si>
  <si>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</si>
  <si>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</si>
  <si>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</si>
  <si>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</si>
  <si>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</si>
  <si>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</si>
  <si>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</si>
  <si>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</si>
  <si>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</si>
  <si>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</si>
  <si>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</si>
  <si>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</si>
  <si>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</si>
  <si>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</si>
  <si>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</si>
  <si>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</si>
  <si>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</si>
  <si>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</si>
  <si>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</si>
  <si>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</si>
  <si>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</si>
  <si>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</si>
  <si>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</si>
  <si>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</si>
  <si>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</si>
  <si>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</si>
  <si>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</si>
  <si>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</si>
  <si>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</si>
  <si>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</si>
  <si>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</si>
  <si>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</si>
  <si>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</si>
  <si>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</si>
  <si>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</si>
  <si>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</si>
  <si>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</si>
  <si>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</si>
  <si>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</si>
  <si>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</si>
  <si>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</si>
  <si>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</si>
  <si>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</si>
  <si>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</si>
  <si>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</si>
  <si>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</si>
  <si>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</si>
  <si>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</si>
  <si>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</si>
  <si>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</si>
  <si>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</si>
  <si>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</si>
  <si>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</si>
  <si>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</si>
  <si>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</si>
  <si>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</si>
  <si>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</si>
  <si>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</si>
  <si>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</si>
  <si>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</si>
  <si>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</si>
  <si>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</si>
  <si>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</si>
  <si>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</si>
  <si>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</si>
  <si>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</si>
  <si>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</si>
  <si>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</si>
  <si>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</si>
  <si>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</si>
  <si>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</si>
  <si>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</si>
  <si>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</si>
  <si>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</si>
  <si>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</si>
  <si>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</si>
  <si>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</si>
  <si>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</si>
  <si>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</si>
  <si>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</si>
  <si>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</si>
  <si>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</si>
  <si>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</si>
  <si>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</si>
  <si>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</si>
  <si>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</si>
  <si>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</si>
  <si>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</si>
  <si>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</si>
  <si>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</si>
  <si>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</si>
  <si>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</si>
  <si>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</si>
  <si>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</si>
  <si>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</si>
  <si>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</si>
  <si>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</si>
  <si>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</si>
  <si>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</si>
  <si>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</si>
  <si>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</si>
  <si>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</si>
  <si>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</si>
  <si>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</si>
  <si>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</si>
  <si>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</si>
  <si>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</si>
  <si>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</si>
  <si>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</si>
  <si>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</si>
  <si>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</si>
  <si>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</si>
  <si>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</si>
  <si>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</si>
  <si>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</si>
  <si>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</si>
  <si>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</si>
  <si>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</si>
  <si>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</si>
  <si>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</si>
  <si>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</si>
  <si>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</si>
  <si>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</si>
  <si>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</si>
  <si>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</si>
  <si>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</si>
  <si>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</si>
  <si>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</si>
  <si>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</si>
  <si>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</si>
  <si>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</si>
  <si>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</si>
  <si>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</si>
  <si>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</si>
  <si>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</si>
  <si>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</si>
  <si>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</si>
  <si>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</si>
  <si>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</si>
  <si>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</si>
  <si>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</si>
  <si>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</si>
  <si>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</si>
  <si>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</si>
  <si>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</si>
  <si>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</si>
  <si>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</si>
  <si>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</si>
  <si>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</si>
  <si>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</si>
  <si>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</si>
  <si>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</si>
  <si>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</si>
  <si>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</si>
  <si>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</si>
  <si>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</si>
  <si>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</si>
  <si>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</si>
  <si>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</si>
  <si>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</si>
  <si>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</si>
  <si>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</si>
  <si>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</si>
  <si>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</si>
  <si>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</si>
  <si>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</si>
  <si>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</si>
  <si>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</si>
  <si>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</si>
  <si>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</si>
  <si>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</si>
  <si>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</si>
  <si>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</si>
  <si>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</si>
  <si>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</si>
  <si>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</si>
  <si>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</si>
  <si>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</si>
  <si>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</si>
  <si>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</si>
  <si>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</si>
  <si>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</si>
  <si>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</si>
  <si>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</si>
  <si>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</si>
  <si>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</si>
  <si>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</si>
  <si>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</si>
  <si>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</si>
  <si>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</si>
  <si>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</si>
  <si>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</si>
  <si>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</si>
  <si>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</si>
  <si>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</si>
  <si>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</si>
  <si>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</si>
  <si>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</si>
  <si>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</si>
  <si>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</si>
  <si>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</si>
  <si>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</si>
  <si>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</si>
  <si>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</si>
  <si>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</si>
  <si>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</si>
  <si>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</si>
  <si>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</si>
  <si>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</si>
  <si>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</si>
  <si>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</si>
  <si>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</si>
  <si>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</si>
  <si>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</si>
  <si>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</si>
  <si>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</si>
  <si>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</si>
  <si>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</si>
  <si>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</si>
  <si>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</si>
  <si>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</si>
  <si>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</si>
  <si>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</si>
  <si>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</si>
  <si>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</si>
  <si>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</si>
  <si>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</si>
  <si>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</si>
  <si>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</si>
  <si>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</si>
  <si>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</si>
  <si>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</si>
  <si>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</si>
  <si>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</si>
  <si>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</si>
  <si>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</si>
  <si>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</si>
  <si>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</si>
  <si>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</si>
  <si>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</si>
  <si>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</si>
  <si>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</si>
  <si>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</si>
  <si>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</si>
  <si>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</si>
  <si>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</si>
  <si>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</si>
  <si>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</si>
  <si>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</si>
  <si>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</si>
  <si>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</si>
  <si>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</si>
  <si>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</si>
  <si>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</si>
  <si>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</si>
  <si>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</si>
  <si>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</si>
  <si>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</si>
  <si>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</si>
  <si>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</si>
  <si>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</si>
  <si>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</si>
  <si>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</si>
  <si>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</si>
  <si>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</si>
  <si>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</si>
  <si>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</si>
  <si>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</si>
  <si>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</si>
  <si>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</si>
  <si>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</si>
  <si>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</si>
  <si>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</si>
  <si>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</si>
  <si>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</si>
  <si>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</si>
  <si>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</si>
  <si>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</si>
  <si>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</si>
  <si>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</si>
  <si>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</si>
  <si>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</si>
  <si>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</si>
  <si>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</si>
  <si>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</si>
  <si>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</si>
  <si>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</si>
  <si>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</si>
  <si>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</si>
  <si>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</si>
  <si>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</si>
  <si>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</si>
  <si>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</si>
  <si>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</si>
  <si>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</si>
  <si>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</si>
  <si>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</si>
  <si>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</si>
  <si>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</si>
  <si>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</si>
  <si>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</si>
  <si>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</si>
  <si>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</si>
  <si>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</si>
  <si>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</si>
  <si>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</si>
  <si>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</si>
  <si>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</si>
  <si>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</si>
  <si>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</si>
  <si>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</si>
  <si>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</si>
  <si>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</si>
  <si>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</si>
  <si>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</si>
  <si>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</si>
  <si>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</si>
  <si>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</si>
  <si>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</si>
  <si>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</si>
  <si>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</si>
  <si>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</si>
  <si>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</si>
  <si>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</si>
  <si>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</si>
  <si>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</si>
  <si>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</si>
  <si>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</si>
  <si>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</si>
  <si>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</si>
  <si>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</si>
  <si>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</si>
  <si>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</si>
  <si>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</si>
  <si>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</si>
  <si>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</si>
  <si>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</si>
  <si>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</si>
  <si>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</si>
  <si>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</si>
  <si>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</si>
  <si>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</si>
  <si>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</si>
  <si>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</si>
  <si>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</si>
  <si>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</si>
  <si>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</si>
  <si>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</si>
  <si>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</si>
  <si>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</si>
  <si>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</si>
  <si>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</si>
  <si>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</si>
  <si>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</si>
  <si>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</si>
  <si>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</si>
  <si>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</si>
  <si>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</si>
  <si>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</si>
  <si>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</si>
  <si>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</si>
  <si>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</si>
  <si>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</si>
  <si>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</si>
  <si>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</si>
  <si>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</si>
  <si>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</si>
  <si>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</si>
  <si>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</si>
  <si>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</si>
  <si>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</si>
  <si>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</si>
  <si>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</si>
  <si>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</si>
  <si>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</si>
  <si>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</si>
  <si>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</si>
  <si>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</si>
  <si>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</si>
  <si>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</si>
  <si>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</si>
  <si>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</si>
  <si>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</si>
  <si>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</si>
  <si>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</si>
  <si>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</si>
  <si>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</si>
  <si>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</si>
  <si>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</si>
  <si>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</si>
  <si>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</si>
  <si>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</si>
  <si>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</si>
  <si>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</si>
  <si>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</si>
  <si>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</si>
  <si>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</si>
  <si>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</si>
  <si>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</si>
  <si>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</si>
  <si>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</si>
  <si>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</si>
  <si>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</si>
  <si>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</si>
  <si>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</si>
  <si>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</si>
  <si>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</si>
  <si>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</si>
  <si>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</si>
  <si>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</si>
  <si>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</si>
  <si>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</si>
  <si>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</si>
  <si>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</si>
  <si>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</si>
  <si>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</si>
  <si>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</si>
  <si>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</si>
  <si>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</si>
  <si>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</si>
  <si>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</si>
  <si>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</si>
  <si>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</si>
  <si>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</si>
  <si>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</si>
  <si>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</si>
  <si>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</si>
  <si>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</si>
  <si>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</si>
  <si>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</si>
  <si>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</si>
  <si>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</si>
  <si>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</si>
  <si>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</si>
  <si>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</si>
  <si>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</si>
  <si>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</si>
  <si>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</si>
  <si>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</si>
  <si>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</si>
  <si>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</si>
  <si>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</si>
  <si>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</si>
  <si>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</si>
  <si>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</si>
  <si>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</si>
  <si>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</si>
  <si>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</si>
  <si>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</si>
  <si>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</si>
  <si>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</si>
  <si>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</si>
  <si>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</si>
  <si>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</si>
  <si>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</si>
  <si>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</si>
  <si>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</si>
  <si>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</si>
  <si>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</si>
  <si>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</si>
  <si>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</si>
  <si>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</si>
  <si>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</si>
  <si>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</si>
  <si>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</si>
  <si>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</si>
  <si>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</si>
  <si>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</si>
  <si>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</si>
  <si>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</si>
  <si>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</si>
  <si>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</si>
  <si>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</si>
  <si>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</si>
  <si>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</si>
  <si>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</si>
  <si>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</si>
  <si>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</si>
  <si>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</si>
  <si>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</si>
  <si>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</si>
  <si>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</si>
  <si>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</si>
  <si>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</si>
  <si>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</si>
  <si>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</si>
  <si>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</si>
  <si>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</si>
  <si>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</si>
  <si>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</si>
  <si>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</si>
  <si>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</si>
  <si>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</si>
  <si>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</si>
  <si>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</si>
  <si>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</si>
  <si>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</si>
  <si>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</si>
  <si>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</si>
  <si>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</si>
  <si>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</si>
  <si>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</si>
  <si>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</si>
  <si>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</si>
  <si>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</si>
  <si>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</si>
  <si>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</si>
  <si>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</si>
  <si>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</si>
  <si>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</si>
  <si>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</si>
  <si>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</si>
  <si>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</si>
  <si>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</si>
  <si>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</si>
  <si>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</si>
  <si>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</si>
  <si>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</si>
  <si>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</si>
  <si>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</si>
  <si>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</si>
  <si>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</si>
  <si>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</si>
  <si>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</si>
  <si>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</si>
  <si>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</si>
  <si>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</si>
  <si>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</si>
  <si>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</si>
  <si>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</si>
  <si>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</si>
  <si>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</si>
  <si>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</si>
  <si>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</si>
  <si>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</si>
  <si>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</si>
  <si>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</si>
  <si>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</si>
  <si>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</si>
  <si>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</si>
  <si>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</si>
  <si>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</si>
  <si>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</si>
  <si>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</si>
  <si>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</si>
  <si>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</si>
  <si>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</si>
  <si>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</si>
  <si>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</si>
  <si>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</si>
  <si>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</si>
  <si>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</si>
  <si>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</si>
  <si>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</si>
  <si>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</si>
  <si>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</si>
  <si>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</si>
  <si>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</si>
  <si>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</si>
  <si>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</si>
  <si>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</si>
  <si>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</si>
  <si>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</si>
  <si>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</si>
  <si>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</si>
  <si>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</si>
  <si>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</si>
  <si>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</si>
  <si>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</si>
  <si>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</si>
  <si>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</si>
  <si>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</si>
  <si>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</si>
  <si>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</si>
  <si>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</si>
  <si>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</si>
  <si>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</si>
  <si>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</si>
  <si>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</si>
  <si>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</si>
  <si>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</si>
  <si>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</si>
  <si>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</si>
  <si>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</si>
  <si>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</si>
  <si>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</si>
  <si>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</si>
  <si>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</si>
  <si>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</si>
  <si>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</si>
  <si>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</si>
  <si>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</si>
  <si>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</si>
  <si>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</si>
  <si>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</si>
  <si>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</si>
  <si>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</si>
  <si>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</si>
  <si>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</si>
  <si>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</si>
  <si>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</si>
  <si>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</si>
  <si>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</si>
  <si>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</si>
  <si>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</si>
  <si>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</si>
  <si>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</si>
  <si>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</si>
  <si>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</si>
  <si>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</si>
  <si>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</si>
  <si>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</si>
  <si>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</si>
  <si>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</si>
  <si>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</si>
  <si>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</si>
  <si>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</si>
  <si>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</si>
  <si>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</si>
  <si>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</si>
  <si>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</si>
  <si>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</si>
  <si>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</si>
  <si>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</si>
  <si>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</si>
  <si>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</si>
  <si>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</si>
  <si>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</si>
  <si>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</si>
  <si>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</si>
  <si>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</si>
  <si>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</si>
  <si>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</si>
  <si>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</si>
  <si>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</si>
  <si>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</si>
  <si>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</si>
  <si>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</si>
  <si>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</si>
  <si>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</si>
  <si>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</si>
  <si>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</si>
  <si>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</si>
  <si>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</si>
  <si>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</si>
  <si>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</si>
  <si>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</si>
  <si>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</si>
  <si>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</si>
  <si>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</si>
  <si>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</si>
  <si>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</si>
  <si>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</si>
  <si>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</si>
  <si>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</si>
  <si>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</si>
  <si>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</si>
  <si>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</si>
  <si>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</si>
  <si>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</si>
  <si>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</si>
  <si>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</si>
  <si>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</si>
  <si>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</si>
  <si>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</si>
  <si>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</si>
  <si>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</si>
  <si>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</si>
  <si>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</si>
  <si>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</si>
  <si>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</si>
  <si>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</si>
  <si>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</si>
  <si>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</si>
  <si>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</si>
  <si>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</si>
  <si>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</si>
  <si>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</si>
  <si>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</si>
  <si>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</si>
  <si>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</si>
  <si>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</si>
  <si>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</si>
  <si>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</si>
  <si>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</si>
  <si>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</si>
  <si>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</si>
  <si>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</si>
  <si>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</si>
  <si>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</si>
  <si>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</si>
  <si>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</si>
  <si>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</si>
  <si>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</si>
  <si>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</si>
  <si>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</si>
  <si>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</si>
  <si>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</si>
  <si>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</si>
  <si>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</si>
  <si>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</si>
  <si>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</si>
  <si>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</si>
  <si>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</si>
  <si>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</si>
  <si>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</si>
  <si>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</si>
  <si>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</si>
  <si>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</si>
  <si>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</si>
  <si>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</si>
  <si>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</si>
  <si>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</si>
  <si>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</si>
  <si>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</si>
  <si>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</si>
  <si>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</si>
  <si>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</si>
  <si>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</si>
  <si>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</si>
  <si>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</si>
  <si>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</si>
  <si>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</si>
  <si>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</si>
  <si>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</si>
  <si>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</si>
  <si>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</si>
  <si>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</si>
  <si>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</si>
  <si>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</si>
  <si>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</si>
  <si>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</si>
  <si>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</si>
  <si>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</si>
  <si>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</si>
  <si>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</si>
  <si>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</si>
  <si>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</si>
  <si>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</si>
  <si>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</si>
  <si>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</si>
  <si>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</si>
  <si>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</si>
  <si>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</si>
  <si>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</si>
  <si>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</si>
  <si>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</si>
  <si>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</si>
  <si>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</si>
  <si>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</si>
  <si>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</si>
  <si>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</si>
  <si>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</si>
  <si>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</si>
  <si>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</si>
  <si>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</si>
  <si>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</si>
  <si>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</si>
  <si>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</si>
  <si>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</si>
  <si>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</si>
  <si>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</si>
  <si>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</si>
  <si>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</si>
  <si>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</si>
  <si>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</si>
  <si>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</si>
  <si>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</si>
  <si>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</si>
  <si>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</si>
  <si>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</si>
  <si>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</si>
  <si>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</si>
  <si>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</si>
  <si>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</si>
  <si>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</si>
  <si>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</si>
  <si>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</si>
  <si>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</si>
  <si>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</si>
  <si>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</si>
  <si>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</si>
  <si>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</si>
  <si>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</si>
  <si>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</si>
  <si>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</si>
  <si>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</si>
  <si>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</si>
  <si>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</si>
  <si>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</si>
  <si>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</si>
  <si>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</si>
  <si>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</si>
  <si>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</si>
  <si>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</si>
  <si>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</si>
  <si>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</si>
  <si>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</si>
  <si>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</si>
  <si>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</si>
  <si>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</si>
  <si>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</si>
  <si>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</si>
  <si>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</si>
  <si>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</si>
  <si>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</si>
  <si>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</si>
  <si>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</si>
  <si>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</si>
  <si>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</si>
  <si>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</si>
  <si>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</si>
  <si>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</si>
  <si>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</si>
  <si>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</si>
  <si>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</si>
  <si>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</si>
  <si>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</si>
  <si>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</si>
  <si>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</si>
  <si>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</si>
  <si>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</si>
  <si>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</si>
  <si>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</si>
  <si>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</si>
  <si>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</si>
  <si>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</si>
  <si>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</si>
  <si>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</si>
  <si>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</si>
  <si>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</si>
  <si>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</si>
  <si>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</si>
  <si>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</si>
  <si>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</si>
  <si>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</si>
  <si>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</si>
  <si>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</si>
  <si>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</si>
  <si>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</si>
  <si>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</si>
  <si>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</si>
  <si>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</si>
  <si>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</si>
  <si>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</si>
  <si>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</si>
  <si>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</si>
  <si>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</si>
  <si>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</si>
  <si>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</si>
  <si>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</si>
  <si>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</si>
  <si>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</si>
  <si>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</si>
  <si>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</si>
  <si>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</si>
  <si>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</si>
  <si>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</si>
  <si>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</si>
  <si>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</si>
  <si>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</si>
  <si>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</si>
  <si>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</si>
  <si>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</si>
  <si>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</si>
  <si>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</si>
  <si>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</si>
  <si>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</si>
  <si>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</si>
  <si>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</si>
  <si>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</si>
  <si>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</si>
  <si>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</si>
  <si>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</si>
  <si>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</si>
  <si>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</si>
  <si>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</si>
  <si>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</si>
  <si>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</si>
  <si>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</si>
  <si>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</si>
  <si>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</si>
  <si>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</si>
  <si>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</si>
  <si>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</si>
  <si>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</si>
  <si>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</si>
  <si>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</si>
  <si>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</si>
  <si>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</si>
  <si>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</si>
  <si>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</si>
  <si>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</si>
  <si>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</si>
  <si>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</si>
  <si>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</si>
  <si>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</si>
  <si>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</si>
  <si>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</si>
  <si>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</si>
  <si>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</si>
  <si>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</si>
  <si>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</si>
  <si>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</si>
  <si>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</si>
  <si>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</si>
  <si>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</si>
  <si>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</si>
  <si>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</si>
  <si>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</si>
  <si>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</si>
  <si>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</si>
  <si>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</si>
  <si>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</si>
  <si>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</si>
  <si>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</si>
  <si>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</si>
  <si>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</si>
  <si>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</si>
  <si>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</si>
  <si>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</si>
  <si>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</si>
  <si>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</si>
  <si>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</si>
  <si>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</si>
  <si>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</si>
  <si>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</si>
  <si>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</si>
  <si>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</si>
  <si>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</si>
  <si>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</si>
  <si>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</si>
  <si>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</si>
  <si>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</si>
  <si>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</si>
  <si>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</si>
  <si>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</si>
  <si>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</si>
  <si>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</si>
  <si>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</si>
  <si>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</si>
  <si>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</si>
  <si>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</si>
  <si>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</si>
  <si>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</si>
  <si>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</si>
  <si>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</si>
  <si>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</si>
  <si>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</si>
  <si>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</si>
  <si>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</si>
  <si>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</si>
  <si>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</si>
  <si>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</si>
  <si>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</si>
  <si>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</si>
  <si>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</si>
  <si>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</si>
  <si>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</si>
  <si>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</si>
  <si>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</si>
  <si>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</si>
  <si>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</si>
  <si>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</si>
  <si>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</si>
  <si>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</si>
  <si>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</si>
  <si>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</si>
  <si>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</si>
  <si>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</si>
  <si>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</si>
  <si>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</si>
  <si>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</si>
  <si>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</si>
  <si>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</si>
  <si>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</si>
  <si>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</si>
  <si>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</si>
  <si>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</si>
  <si>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</si>
  <si>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</si>
  <si>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</si>
  <si>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</si>
  <si>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</si>
  <si>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</si>
  <si>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</si>
  <si>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</si>
  <si>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</si>
  <si>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</si>
  <si>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</si>
  <si>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</si>
  <si>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</si>
  <si>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</si>
  <si>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</si>
  <si>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</si>
  <si>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</si>
  <si>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</si>
  <si>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</si>
  <si>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</si>
  <si>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</si>
  <si>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</si>
  <si>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</si>
  <si>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</si>
  <si>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</si>
  <si>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</si>
  <si>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</si>
  <si>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</si>
  <si>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</si>
  <si>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</si>
  <si>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</si>
  <si>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</si>
  <si>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</si>
  <si>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</si>
  <si>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</si>
  <si>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</si>
  <si>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</si>
  <si>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</si>
  <si>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</si>
  <si>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</si>
  <si>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</si>
  <si>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</si>
  <si>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</si>
  <si>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</si>
  <si>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</si>
  <si>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</si>
  <si>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</si>
  <si>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</si>
  <si>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</si>
  <si>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</si>
  <si>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</si>
  <si>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</si>
  <si>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</si>
  <si>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</si>
  <si>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</si>
  <si>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</si>
  <si>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</si>
  <si>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</si>
  <si>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</si>
  <si>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</si>
  <si>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</si>
  <si>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</si>
  <si>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</si>
  <si>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</si>
  <si>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</si>
  <si>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</si>
  <si>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</si>
  <si>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</si>
  <si>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</si>
  <si>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</si>
  <si>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</si>
  <si>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</si>
  <si>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</si>
  <si>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</si>
  <si>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</si>
  <si>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</si>
  <si>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</si>
  <si>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</si>
  <si>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</si>
  <si>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</si>
  <si>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</si>
  <si>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</si>
  <si>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</si>
  <si>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</si>
  <si>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</si>
  <si>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</si>
  <si>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</si>
  <si>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</si>
  <si>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</si>
  <si>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</si>
  <si>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</si>
  <si>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</si>
  <si>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</si>
  <si>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</si>
  <si>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</si>
  <si>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</si>
  <si>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</si>
  <si>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</si>
  <si>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</si>
  <si>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</si>
  <si>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</si>
  <si>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</si>
  <si>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</si>
  <si>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</si>
  <si>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</si>
  <si>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</si>
  <si>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</si>
  <si>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</si>
  <si>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</si>
  <si>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</si>
  <si>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</si>
  <si>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</si>
  <si>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</si>
  <si>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</si>
  <si>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</si>
  <si>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</si>
  <si>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</si>
  <si>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</si>
  <si>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</si>
  <si>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</si>
  <si>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</si>
  <si>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</si>
  <si>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</si>
  <si>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</si>
  <si>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</si>
  <si>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</si>
  <si>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</si>
  <si>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</si>
  <si>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</si>
  <si>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</si>
  <si>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</si>
  <si>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</si>
  <si>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</si>
  <si>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</si>
  <si>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</si>
  <si>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</si>
  <si>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</si>
  <si>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</si>
  <si>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</si>
  <si>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</si>
  <si>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</si>
  <si>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</si>
  <si>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</si>
  <si>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</si>
  <si>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</si>
  <si>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</si>
  <si>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</si>
  <si>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</si>
  <si>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</si>
  <si>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</si>
  <si>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</si>
  <si>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</si>
  <si>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</si>
  <si>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</si>
  <si>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</si>
  <si>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</si>
  <si>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</si>
  <si>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</si>
  <si>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</si>
  <si>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</si>
  <si>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</si>
  <si>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</si>
  <si>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</si>
  <si>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</si>
  <si>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</si>
  <si>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</si>
  <si>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</si>
  <si>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</si>
  <si>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</si>
  <si>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</si>
  <si>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</si>
  <si>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</si>
  <si>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</si>
  <si>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</si>
  <si>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</si>
  <si>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</si>
  <si>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</si>
  <si>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</si>
  <si>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</si>
  <si>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</si>
  <si>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</si>
  <si>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</si>
  <si>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</si>
  <si>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</si>
  <si>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</si>
  <si>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</si>
  <si>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</si>
  <si>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</si>
  <si>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</si>
  <si>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</si>
  <si>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</si>
  <si>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</si>
  <si>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</si>
  <si>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</si>
  <si>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</si>
  <si>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</si>
  <si>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</si>
  <si>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</si>
  <si>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</si>
  <si>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</si>
  <si>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</si>
  <si>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</si>
  <si>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</si>
  <si>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</si>
  <si>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</si>
  <si>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</si>
  <si>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</si>
  <si>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</si>
  <si>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</si>
  <si>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</si>
  <si>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</si>
  <si>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</si>
  <si>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</si>
  <si>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</si>
  <si>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</si>
  <si>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</si>
  <si>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</si>
  <si>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</si>
  <si>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</si>
  <si>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</si>
  <si>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</si>
  <si>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</si>
  <si>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</si>
  <si>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</si>
  <si>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</si>
  <si>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</si>
  <si>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</si>
  <si>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</si>
  <si>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</si>
  <si>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</si>
  <si>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</si>
  <si>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</si>
  <si>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</si>
  <si>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</si>
  <si>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</si>
  <si>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</si>
  <si>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</si>
  <si>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</si>
  <si>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</si>
  <si>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</si>
  <si>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</si>
  <si>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</si>
  <si>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</si>
  <si>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</si>
  <si>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</si>
  <si>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</si>
  <si>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</si>
  <si>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</si>
  <si>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</si>
  <si>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</si>
  <si>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</si>
  <si>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</si>
  <si>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</si>
  <si>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</si>
  <si>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</si>
  <si>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</si>
  <si>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</si>
  <si>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</si>
  <si>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</si>
  <si>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</si>
  <si>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</si>
  <si>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</si>
  <si>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</si>
  <si>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</si>
  <si>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</si>
  <si>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</si>
  <si>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</si>
  <si>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</si>
  <si>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</si>
  <si>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</si>
  <si>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</si>
  <si>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</si>
  <si>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</si>
  <si>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</si>
  <si>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</si>
  <si>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</si>
  <si>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</si>
  <si>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</si>
  <si>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</si>
  <si>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</si>
  <si>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</si>
  <si>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</si>
  <si>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</si>
  <si>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</si>
  <si>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</si>
  <si>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</si>
  <si>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</si>
  <si>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</si>
  <si>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</si>
  <si>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</si>
  <si>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</si>
  <si>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</si>
  <si>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</si>
  <si>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</si>
  <si>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</si>
  <si>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</si>
  <si>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</si>
  <si>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</si>
  <si>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</si>
  <si>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</si>
  <si>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</si>
  <si>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</si>
  <si>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</si>
  <si>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</si>
  <si>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</si>
  <si>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</si>
  <si>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</si>
  <si>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</si>
  <si>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</si>
  <si>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</si>
  <si>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</si>
  <si>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</si>
  <si>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</si>
  <si>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</si>
  <si>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</si>
  <si>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</si>
  <si>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</si>
  <si>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</si>
  <si>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</si>
  <si>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</si>
  <si>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</si>
  <si>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</si>
  <si>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</si>
  <si>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</si>
  <si>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</si>
  <si>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</si>
  <si>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</si>
  <si>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</si>
  <si>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</si>
  <si>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</si>
  <si>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</si>
  <si>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</si>
  <si>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</si>
  <si>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</si>
  <si>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</si>
  <si>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</si>
  <si>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</si>
  <si>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</si>
  <si>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</si>
  <si>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</si>
  <si>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</si>
  <si>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</si>
  <si>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</si>
  <si>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</si>
  <si>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</si>
  <si>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</si>
  <si>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</si>
  <si>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</si>
  <si>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</si>
  <si>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</si>
  <si>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</si>
  <si>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</si>
  <si>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</si>
  <si>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</si>
  <si>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</si>
  <si>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</si>
  <si>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</si>
  <si>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</si>
  <si>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</si>
  <si>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</si>
  <si>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</si>
  <si>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</si>
  <si>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</si>
  <si>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</si>
  <si>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</si>
  <si>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</si>
  <si>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</si>
  <si>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</si>
  <si>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</si>
  <si>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</si>
  <si>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</si>
  <si>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</si>
  <si>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</si>
  <si>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</si>
  <si>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</si>
  <si>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</si>
  <si>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</si>
  <si>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</si>
  <si>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</si>
  <si>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</si>
  <si>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</si>
  <si>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</si>
  <si>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</si>
  <si>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</si>
  <si>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</si>
  <si>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</si>
  <si>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</si>
  <si>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</si>
  <si>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</si>
  <si>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</si>
  <si>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</si>
  <si>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</si>
  <si>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</si>
  <si>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</si>
  <si>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</si>
  <si>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</si>
  <si>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</si>
  <si>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</si>
  <si>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</si>
  <si>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</si>
  <si>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</si>
  <si>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</si>
  <si>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</si>
  <si>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</si>
  <si>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</si>
  <si>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</si>
  <si>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</si>
  <si>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</si>
  <si>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</si>
  <si>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</si>
  <si>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</si>
  <si>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</si>
  <si>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</si>
  <si>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</si>
  <si>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</si>
  <si>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</si>
  <si>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</si>
  <si>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</si>
  <si>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</si>
  <si>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</si>
  <si>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</si>
  <si>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</si>
  <si>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</si>
  <si>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</si>
  <si>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</si>
  <si>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</si>
  <si>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</si>
  <si>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</si>
  <si>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</si>
  <si>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</si>
  <si>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</si>
  <si>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</si>
  <si>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</si>
  <si>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</si>
  <si>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</si>
  <si>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</si>
  <si>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</si>
  <si>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</si>
  <si>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</si>
  <si>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</si>
  <si>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</si>
  <si>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</si>
  <si>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</si>
  <si>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</si>
  <si>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</si>
  <si>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</si>
  <si>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</si>
  <si>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</si>
  <si>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</si>
  <si>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</si>
  <si>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</si>
  <si>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</si>
  <si>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</si>
  <si>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</si>
  <si>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</si>
  <si>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</si>
  <si>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</si>
  <si>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</si>
  <si>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</si>
  <si>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</si>
  <si>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</si>
  <si>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</si>
  <si>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</si>
  <si>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</si>
  <si>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</si>
  <si>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</si>
  <si>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</si>
  <si>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</si>
  <si>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</si>
  <si>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</si>
  <si>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</si>
  <si>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</si>
  <si>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</si>
  <si>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</si>
  <si>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</si>
  <si>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</si>
  <si>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</si>
  <si>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</si>
  <si>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</si>
  <si>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</si>
  <si>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</si>
  <si>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</si>
  <si>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</si>
  <si>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</si>
  <si>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</si>
  <si>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</si>
  <si>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</si>
  <si>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</si>
  <si>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</si>
  <si>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</si>
  <si>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</si>
  <si>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</si>
  <si>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</si>
  <si>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</si>
  <si>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</si>
  <si>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</si>
  <si>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</si>
  <si>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</si>
  <si>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</si>
  <si>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</si>
  <si>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</si>
  <si>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</si>
  <si>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</si>
  <si>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</si>
  <si>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</si>
  <si>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</si>
  <si>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</si>
  <si>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</si>
  <si>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</si>
  <si>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</si>
  <si>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</si>
  <si>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</si>
  <si>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</si>
  <si>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</si>
  <si>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</si>
  <si>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</si>
  <si>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</si>
  <si>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</si>
  <si>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</si>
  <si>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</si>
  <si>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</si>
  <si>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</si>
  <si>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</si>
  <si>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</si>
  <si>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</si>
  <si>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</si>
  <si>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</si>
  <si>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</si>
  <si>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</si>
  <si>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</si>
  <si>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</si>
  <si>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</si>
  <si>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</si>
  <si>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</si>
  <si>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</si>
  <si>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</si>
  <si>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</si>
  <si>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</si>
  <si>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</si>
  <si>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</si>
  <si>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</si>
  <si>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</si>
  <si>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</si>
  <si>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</si>
  <si>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</si>
  <si>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</si>
  <si>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</si>
  <si>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</si>
  <si>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</si>
  <si>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</si>
  <si>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</si>
  <si>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</si>
  <si>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</si>
  <si>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</si>
  <si>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</si>
  <si>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</si>
  <si>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</si>
  <si>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</si>
  <si>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</si>
  <si>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</si>
  <si>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</si>
  <si>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</si>
  <si>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</si>
  <si>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</si>
  <si>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</si>
  <si>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</si>
  <si>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</si>
  <si>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</si>
  <si>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</si>
  <si>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</si>
  <si>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</si>
  <si>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</si>
  <si>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</si>
  <si>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</si>
  <si>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</si>
  <si>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</si>
  <si>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</si>
  <si>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</si>
  <si>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</si>
  <si>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</si>
  <si>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</si>
  <si>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</si>
  <si>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</si>
  <si>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</si>
  <si>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</si>
  <si>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</si>
  <si>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</si>
  <si>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</si>
  <si>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</si>
  <si>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</si>
  <si>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</si>
  <si>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</si>
  <si>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</si>
  <si>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</si>
  <si>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</si>
  <si>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</si>
  <si>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</si>
  <si>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</si>
  <si>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</si>
  <si>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</si>
  <si>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</si>
  <si>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</si>
  <si>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</si>
  <si>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</si>
  <si>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</si>
  <si>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</si>
  <si>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</si>
  <si>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</si>
  <si>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</si>
  <si>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</si>
  <si>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</si>
  <si>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</si>
  <si>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</si>
  <si>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</si>
  <si>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</si>
  <si>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</si>
  <si>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</si>
  <si>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</si>
  <si>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</si>
  <si>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</si>
  <si>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</si>
  <si>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</si>
  <si>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</si>
  <si>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</si>
  <si>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</si>
  <si>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</si>
  <si>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</si>
  <si>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</si>
  <si>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</si>
  <si>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</si>
  <si>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</si>
  <si>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</si>
  <si>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</si>
  <si>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</si>
  <si>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</si>
  <si>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</si>
  <si>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</si>
  <si>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</si>
  <si>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</si>
  <si>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</si>
  <si>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</si>
  <si>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</si>
  <si>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</si>
  <si>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</si>
  <si>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</si>
  <si>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</si>
  <si>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</si>
  <si>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</si>
  <si>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</si>
  <si>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</si>
  <si>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</si>
  <si>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</si>
  <si>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</si>
  <si>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</si>
  <si>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</si>
  <si>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</si>
  <si>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</si>
  <si>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</si>
  <si>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</si>
  <si>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</si>
  <si>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</si>
  <si>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</si>
  <si>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</si>
  <si>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</si>
  <si>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</si>
  <si>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</si>
  <si>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</si>
  <si>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</si>
  <si>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</si>
  <si>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</si>
  <si>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</si>
  <si>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</si>
  <si>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</si>
  <si>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</si>
  <si>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</si>
  <si>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</si>
  <si>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</si>
  <si>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</si>
  <si>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</si>
  <si>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</si>
  <si>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</si>
  <si>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</si>
  <si>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</si>
  <si>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</si>
  <si>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</si>
  <si>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</si>
  <si>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</si>
  <si>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</si>
  <si>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</si>
  <si>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</si>
  <si>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</si>
  <si>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</si>
  <si>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</si>
  <si>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</si>
  <si>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</si>
  <si>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</si>
  <si>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</si>
  <si>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</si>
  <si>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</si>
  <si>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</si>
  <si>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</si>
  <si>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</si>
  <si>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</si>
  <si>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</si>
  <si>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</si>
  <si>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</si>
  <si>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</si>
  <si>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</si>
  <si>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</si>
  <si>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</si>
  <si>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</si>
  <si>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</si>
  <si>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</si>
  <si>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</si>
  <si>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</si>
  <si>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</si>
  <si>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</si>
  <si>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</si>
  <si>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</si>
  <si>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</si>
  <si>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</si>
  <si>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</si>
  <si>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</si>
  <si>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</si>
  <si>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</si>
  <si>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</si>
  <si>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</si>
  <si>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</si>
  <si>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</si>
  <si>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</si>
  <si>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</si>
  <si>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</si>
  <si>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</si>
  <si>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</si>
  <si>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</si>
  <si>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</si>
  <si>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</si>
  <si>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</si>
  <si>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</si>
  <si>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</si>
  <si>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</si>
  <si>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</si>
  <si>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</si>
  <si>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</si>
  <si>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</si>
  <si>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</si>
  <si>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</si>
  <si>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</si>
  <si>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</si>
  <si>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</si>
  <si>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</si>
  <si>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</si>
  <si>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</si>
  <si>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</si>
  <si>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</si>
  <si>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</si>
  <si>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</si>
  <si>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</si>
  <si>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</si>
  <si>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</si>
  <si>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</si>
  <si>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</si>
  <si>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</si>
  <si>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</si>
  <si>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</si>
  <si>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</si>
  <si>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</si>
  <si>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</si>
  <si>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</si>
  <si>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</si>
  <si>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</si>
  <si>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</si>
  <si>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</si>
  <si>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</si>
  <si>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</si>
  <si>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</si>
  <si>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</si>
  <si>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</si>
  <si>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</si>
  <si>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</si>
  <si>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</si>
  <si>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</si>
  <si>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</si>
  <si>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</si>
  <si>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</si>
  <si>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</si>
  <si>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</si>
  <si>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</si>
  <si>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</si>
  <si>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</si>
  <si>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</si>
  <si>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</si>
  <si>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</si>
  <si>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</si>
  <si>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</si>
  <si>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</si>
  <si>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</si>
  <si>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</si>
  <si>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</si>
  <si>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</si>
  <si>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</si>
  <si>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</si>
  <si>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</si>
  <si>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</si>
  <si>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</si>
  <si>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</si>
  <si>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</si>
  <si>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</si>
  <si>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</si>
  <si>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</si>
  <si>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</si>
  <si>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</si>
  <si>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</si>
  <si>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</si>
  <si>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</si>
  <si>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</si>
  <si>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</si>
  <si>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</si>
  <si>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</si>
  <si>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</si>
  <si>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</si>
  <si>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</si>
  <si>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</si>
  <si>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</si>
  <si>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</si>
  <si>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</si>
  <si>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</si>
  <si>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</si>
  <si>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</si>
  <si>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</si>
  <si>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</si>
  <si>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</si>
  <si>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</si>
  <si>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</si>
  <si>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</si>
  <si>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</si>
  <si>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</si>
  <si>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</si>
  <si>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</si>
  <si>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</si>
  <si>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</si>
  <si>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</si>
  <si>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</si>
  <si>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</si>
  <si>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</si>
  <si>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</si>
  <si>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</si>
  <si>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</si>
  <si>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</si>
  <si>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</si>
  <si>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</si>
  <si>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</si>
  <si>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</si>
  <si>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</si>
  <si>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</si>
  <si>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</si>
  <si>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</si>
  <si>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</si>
  <si>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</si>
  <si>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</si>
  <si>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</si>
  <si>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</si>
  <si>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</si>
  <si>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</si>
  <si>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</si>
  <si>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</si>
  <si>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</si>
  <si>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</si>
  <si>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</si>
  <si>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</si>
  <si>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</si>
  <si>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</si>
  <si>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</si>
  <si>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</si>
  <si>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</si>
  <si>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</si>
  <si>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</si>
  <si>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</si>
  <si>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</si>
  <si>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</si>
  <si>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</si>
  <si>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</si>
  <si>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</si>
  <si>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</si>
  <si>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</si>
  <si>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</si>
  <si>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</si>
  <si>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</si>
  <si>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</si>
  <si>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</si>
  <si>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</si>
  <si>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</si>
  <si>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</si>
  <si>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</si>
  <si>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</si>
  <si>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</si>
  <si>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</si>
  <si>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</si>
  <si>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</si>
  <si>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</si>
  <si>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</si>
  <si>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</si>
  <si>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</si>
  <si>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</si>
  <si>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</si>
  <si>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</si>
  <si>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</si>
  <si>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</si>
  <si>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</si>
  <si>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</si>
  <si>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</si>
  <si>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</si>
  <si>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</si>
  <si>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</si>
  <si>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</si>
  <si>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</si>
  <si>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</si>
  <si>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</si>
  <si>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</si>
  <si>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</si>
  <si>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</si>
  <si>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</si>
  <si>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</si>
  <si>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</si>
  <si>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</si>
  <si>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</si>
  <si>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</si>
  <si>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</si>
  <si>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</si>
  <si>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</si>
  <si>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</si>
  <si>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</si>
  <si>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</si>
  <si>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</si>
  <si>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</si>
  <si>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</si>
  <si>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</si>
  <si>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</si>
  <si>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</si>
  <si>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</si>
  <si>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</si>
  <si>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</si>
  <si>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</si>
  <si>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</si>
  <si>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</si>
  <si>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</si>
  <si>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</si>
  <si>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</si>
  <si>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</si>
  <si>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</si>
  <si>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</si>
  <si>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</si>
  <si>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</si>
  <si>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</si>
  <si>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</si>
  <si>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</si>
  <si>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</si>
  <si>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</si>
  <si>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</si>
  <si>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</si>
  <si>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</si>
  <si>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</si>
  <si>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</si>
  <si>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</si>
  <si>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</si>
  <si>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</si>
  <si>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</si>
  <si>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</si>
  <si>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</si>
  <si>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</si>
  <si>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</si>
  <si>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</si>
  <si>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</si>
  <si>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</si>
  <si>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</si>
  <si>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</si>
  <si>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</si>
  <si>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</si>
  <si>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</si>
  <si>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</si>
  <si>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</si>
  <si>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</si>
  <si>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</si>
  <si>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</si>
  <si>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</si>
  <si>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</si>
  <si>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</si>
  <si>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</si>
  <si>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</si>
  <si>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</si>
  <si>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</si>
  <si>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</si>
  <si>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</si>
  <si>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</si>
  <si>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</si>
  <si>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</si>
  <si>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</si>
  <si>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</si>
  <si>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</si>
  <si>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</si>
  <si>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</si>
  <si>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</si>
  <si>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</si>
  <si>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</si>
  <si>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</si>
  <si>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</si>
  <si>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</si>
  <si>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</si>
  <si>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</si>
  <si>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</si>
  <si>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</si>
  <si>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</si>
  <si>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</si>
  <si>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</si>
  <si>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</si>
  <si>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</si>
  <si>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</si>
  <si>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</si>
  <si>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</si>
  <si>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</si>
  <si>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</si>
  <si>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</si>
  <si>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</si>
  <si>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</si>
  <si>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</si>
  <si>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</si>
  <si>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</si>
  <si>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</si>
  <si>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</si>
  <si>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</si>
  <si>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</si>
  <si>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</si>
  <si>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</si>
  <si>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</si>
  <si>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</si>
  <si>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</si>
  <si>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</si>
  <si>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</si>
  <si>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</si>
  <si>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</si>
  <si>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</si>
  <si>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</si>
  <si>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</si>
  <si>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</si>
  <si>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</si>
  <si>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</si>
  <si>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</si>
  <si>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</si>
  <si>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</si>
  <si>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</si>
  <si>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</si>
  <si>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</si>
  <si>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</si>
  <si>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</si>
  <si>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</si>
  <si>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</si>
  <si>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</si>
  <si>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</si>
  <si>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</si>
  <si>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</si>
  <si>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</si>
  <si>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</si>
  <si>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</si>
  <si>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</si>
  <si>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</si>
  <si>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</si>
  <si>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</si>
  <si>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</si>
  <si>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</si>
  <si>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</si>
  <si>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</si>
  <si>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</si>
  <si>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</si>
  <si>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</si>
  <si>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</si>
  <si>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</si>
  <si>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</si>
  <si>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</si>
  <si>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</si>
  <si>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</si>
  <si>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</si>
  <si>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</si>
  <si>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</si>
  <si>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</si>
  <si>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</si>
  <si>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</si>
  <si>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</si>
  <si>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</si>
  <si>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</si>
  <si>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</si>
  <si>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</si>
  <si>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</si>
  <si>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</si>
  <si>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</si>
  <si>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</si>
  <si>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</si>
  <si>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</si>
  <si>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</si>
  <si>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</si>
  <si>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</si>
  <si>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</si>
  <si>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</si>
  <si>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</si>
  <si>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</si>
  <si>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</si>
  <si>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</si>
  <si>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</si>
  <si>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</si>
  <si>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</si>
  <si>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</si>
  <si>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</si>
  <si>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</si>
  <si>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</si>
  <si>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</si>
  <si>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</si>
  <si>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</si>
  <si>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</si>
  <si>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</si>
  <si>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</si>
  <si>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</si>
  <si>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</si>
  <si>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</si>
  <si>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</si>
  <si>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</si>
  <si>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</si>
  <si>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</si>
  <si>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</si>
  <si>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</si>
  <si>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</si>
  <si>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</si>
  <si>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</si>
  <si>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</si>
  <si>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</si>
  <si>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</si>
  <si>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</si>
  <si>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</si>
  <si>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</si>
  <si>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</si>
  <si>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</si>
  <si>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</si>
  <si>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</si>
  <si>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</si>
  <si>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</si>
  <si>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</si>
  <si>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</si>
  <si>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</si>
  <si>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</si>
  <si>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</si>
  <si>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</si>
  <si>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</si>
  <si>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</si>
  <si>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</si>
  <si>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</si>
  <si>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</si>
  <si>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</si>
  <si>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</si>
  <si>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</si>
  <si>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</si>
  <si>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</si>
  <si>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</si>
  <si>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</si>
  <si>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</si>
  <si>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</si>
  <si>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</si>
  <si>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</si>
  <si>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</si>
  <si>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</si>
  <si>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</si>
  <si>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</si>
  <si>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</si>
  <si>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</si>
  <si>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</si>
  <si>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</si>
  <si>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</si>
  <si>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</si>
  <si>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</si>
  <si>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</si>
  <si>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</si>
  <si>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</si>
  <si>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</si>
  <si>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</si>
  <si>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</si>
  <si>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</si>
  <si>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</si>
  <si>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</si>
  <si>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</si>
  <si>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</si>
  <si>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</si>
  <si>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</si>
  <si>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</si>
  <si>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</si>
  <si>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</si>
  <si>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</si>
  <si>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</si>
  <si>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</si>
  <si>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</si>
  <si>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</si>
  <si>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</si>
  <si>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</si>
  <si>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</si>
  <si>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</si>
  <si>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</si>
  <si>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</si>
  <si>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</si>
  <si>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</si>
  <si>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</si>
  <si>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</si>
  <si>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</si>
  <si>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</si>
  <si>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</si>
  <si>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</si>
  <si>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</si>
  <si>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</si>
  <si>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</si>
  <si>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</si>
  <si>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</si>
  <si>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</si>
  <si>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</si>
  <si>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</si>
  <si>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</si>
  <si>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</si>
  <si>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</si>
  <si>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</si>
  <si>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</si>
  <si>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</si>
  <si>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</si>
  <si>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</si>
  <si>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</si>
  <si>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</si>
  <si>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</si>
  <si>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</si>
  <si>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</si>
  <si>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</si>
  <si>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</si>
  <si>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</si>
  <si>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</si>
  <si>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</si>
  <si>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</si>
  <si>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</si>
  <si>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</si>
  <si>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</si>
  <si>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</si>
  <si>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</si>
  <si>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</si>
  <si>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</si>
  <si>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</si>
  <si>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</si>
  <si>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</si>
  <si>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</si>
  <si>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</si>
  <si>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</si>
  <si>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</si>
  <si>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</si>
  <si>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</si>
  <si>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</si>
  <si>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</si>
  <si>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</si>
  <si>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</si>
  <si>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</si>
  <si>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</si>
  <si>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</si>
  <si>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</si>
  <si>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</si>
  <si>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</si>
  <si>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</si>
  <si>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</si>
  <si>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</si>
  <si>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</si>
  <si>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</si>
  <si>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</si>
  <si>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</si>
  <si>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</si>
  <si>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</si>
  <si>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</si>
  <si>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</si>
  <si>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</si>
  <si>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</si>
  <si>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</si>
  <si>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</si>
  <si>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</si>
  <si>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</si>
  <si>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</si>
  <si>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</si>
  <si>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</si>
  <si>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</si>
  <si>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</si>
  <si>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</si>
  <si>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</si>
  <si>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</si>
  <si>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</si>
  <si>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</si>
  <si>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</si>
  <si>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</si>
  <si>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</si>
  <si>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</si>
  <si>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</si>
  <si>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</si>
  <si>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</si>
  <si>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</si>
  <si>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</si>
  <si>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</si>
  <si>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</si>
  <si>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</si>
  <si>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</si>
  <si>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</si>
  <si>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</si>
  <si>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</si>
  <si>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</si>
  <si>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</si>
  <si>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</si>
  <si>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</si>
  <si>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</si>
  <si>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</si>
  <si>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</si>
  <si>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</si>
  <si>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</si>
  <si>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</si>
  <si>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</si>
  <si>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</si>
  <si>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</si>
  <si>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</si>
  <si>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</si>
  <si>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</si>
  <si>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</si>
  <si>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</si>
  <si>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</si>
  <si>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</si>
  <si>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</si>
  <si>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</si>
  <si>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</si>
  <si>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</si>
  <si>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</si>
  <si>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</si>
  <si>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</si>
  <si>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</si>
  <si>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</si>
  <si>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</si>
  <si>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</si>
  <si>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</si>
  <si>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</si>
  <si>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</si>
  <si>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</si>
  <si>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</si>
  <si>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</si>
  <si>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</si>
  <si>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</si>
  <si>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</si>
  <si>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</si>
  <si>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</si>
  <si>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</si>
  <si>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</si>
  <si>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</si>
  <si>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</si>
  <si>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</si>
  <si>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</si>
  <si>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</si>
  <si>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</si>
  <si>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</si>
  <si>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</si>
  <si>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</si>
  <si>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</si>
  <si>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</si>
  <si>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</si>
  <si>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</si>
  <si>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</si>
  <si>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</si>
  <si>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</si>
  <si>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</si>
  <si>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</si>
  <si>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</si>
  <si>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</si>
  <si>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</si>
  <si>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</si>
  <si>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</si>
  <si>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</si>
  <si>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</si>
  <si>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</si>
  <si>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</si>
  <si>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</si>
  <si>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</si>
  <si>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</si>
  <si>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</si>
  <si>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</si>
  <si>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</si>
  <si>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</si>
  <si>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</si>
  <si>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</si>
  <si>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</si>
  <si>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</si>
  <si>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</si>
  <si>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</si>
  <si>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</si>
  <si>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</si>
  <si>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</si>
  <si>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</si>
  <si>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</si>
  <si>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</si>
  <si>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</si>
  <si>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</si>
  <si>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</si>
  <si>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</si>
  <si>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</si>
  <si>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</si>
  <si>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</si>
  <si>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</si>
  <si>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</si>
  <si>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</si>
  <si>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</si>
  <si>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</si>
  <si>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</si>
  <si>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</si>
  <si>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</si>
  <si>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</si>
  <si>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</si>
  <si>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</si>
  <si>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</si>
  <si>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</si>
  <si>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</si>
  <si>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</si>
  <si>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</si>
  <si>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</si>
  <si>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</si>
  <si>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</si>
  <si>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</si>
  <si>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</si>
  <si>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</si>
  <si>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</si>
  <si>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</si>
  <si>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</si>
  <si>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</si>
  <si>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</si>
  <si>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</si>
  <si>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</si>
  <si>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</si>
  <si>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</si>
  <si>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</si>
  <si>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</si>
  <si>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</si>
  <si>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</si>
  <si>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</si>
  <si>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</si>
  <si>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</si>
  <si>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</si>
  <si>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</si>
  <si>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</si>
  <si>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</si>
  <si>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</si>
  <si>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</si>
  <si>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</si>
  <si>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</si>
  <si>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</si>
  <si>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</si>
  <si>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</si>
  <si>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</si>
  <si>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</si>
  <si>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</si>
  <si>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</si>
  <si>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</si>
  <si>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</si>
  <si>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</si>
  <si>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</si>
  <si>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</si>
  <si>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</si>
  <si>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</si>
  <si>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</si>
  <si>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</si>
  <si>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</si>
  <si>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</si>
  <si>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</si>
  <si>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</si>
  <si>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</si>
  <si>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</si>
  <si>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</si>
  <si>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</si>
  <si>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</si>
  <si>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</si>
  <si>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</si>
  <si>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</si>
  <si>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</si>
  <si>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</si>
  <si>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</si>
  <si>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</si>
  <si>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</si>
  <si>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</si>
  <si>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</si>
  <si>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</si>
  <si>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</si>
  <si>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</si>
  <si>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</si>
  <si>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</si>
  <si>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</si>
  <si>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</si>
  <si>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</si>
  <si>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</si>
  <si>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</si>
  <si>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</si>
  <si>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</si>
  <si>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</si>
  <si>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</si>
  <si>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</si>
  <si>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</si>
  <si>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</si>
  <si>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</si>
  <si>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</si>
  <si>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</si>
  <si>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</si>
  <si>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</si>
  <si>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</si>
  <si>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</si>
  <si>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</si>
  <si>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</si>
  <si>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</si>
  <si>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</si>
  <si>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</si>
  <si>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</si>
  <si>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</si>
  <si>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</si>
  <si>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</si>
  <si>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</si>
  <si>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</si>
  <si>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</si>
  <si>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</si>
  <si>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</si>
  <si>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</si>
  <si>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</si>
  <si>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</si>
  <si>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</si>
  <si>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</si>
  <si>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</si>
  <si>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</si>
  <si>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</si>
  <si>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</si>
  <si>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</si>
  <si>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</si>
  <si>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</si>
  <si>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</si>
  <si>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</si>
  <si>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</si>
  <si>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</si>
  <si>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</si>
  <si>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</si>
  <si>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</si>
  <si>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</si>
  <si>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</si>
  <si>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</si>
  <si>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</si>
  <si>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</si>
  <si>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</si>
  <si>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</si>
  <si>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</si>
  <si>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</si>
  <si>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</si>
  <si>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</si>
  <si>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</si>
  <si>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</si>
  <si>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</si>
  <si>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</si>
  <si>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</si>
  <si>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</si>
  <si>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</si>
  <si>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</si>
  <si>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</si>
  <si>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</si>
  <si>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</si>
  <si>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</si>
  <si>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</si>
  <si>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</si>
  <si>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</si>
  <si>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</si>
  <si>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</si>
  <si>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</si>
  <si>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</si>
  <si>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</si>
  <si>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</si>
  <si>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</si>
  <si>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</si>
  <si>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</si>
  <si>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</si>
  <si>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</si>
  <si>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</si>
  <si>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</si>
  <si>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</si>
  <si>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</si>
  <si>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</si>
  <si>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</si>
  <si>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</si>
  <si>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</si>
  <si>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</si>
  <si>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</si>
  <si>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</si>
  <si>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</si>
  <si>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</si>
  <si>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</si>
  <si>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</si>
  <si>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</si>
  <si>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</si>
  <si>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</si>
  <si>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</si>
  <si>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</si>
  <si>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</si>
  <si>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</si>
  <si>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</si>
  <si>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</si>
  <si>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</si>
  <si>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</si>
  <si>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</si>
  <si>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</si>
  <si>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</si>
  <si>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</si>
  <si>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</si>
  <si>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</si>
  <si>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</si>
  <si>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</si>
  <si>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</si>
  <si>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</si>
  <si>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</si>
  <si>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</si>
  <si>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</si>
  <si>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</si>
  <si>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</si>
  <si>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</si>
  <si>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</si>
  <si>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</si>
  <si>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</si>
  <si>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</si>
  <si>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</si>
  <si>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</si>
  <si>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</si>
  <si>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</si>
  <si>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</si>
  <si>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</si>
  <si>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</si>
  <si>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</si>
  <si>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</si>
  <si>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</si>
  <si>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</si>
  <si>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</si>
  <si>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</si>
  <si>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</si>
  <si>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</si>
  <si>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</si>
  <si>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</si>
  <si>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</si>
  <si>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</si>
  <si>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</si>
  <si>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</si>
  <si>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</si>
  <si>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</si>
  <si>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</si>
  <si>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</si>
  <si>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</si>
  <si>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</si>
  <si>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</si>
  <si>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</si>
  <si>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</si>
  <si>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</si>
  <si>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</si>
  <si>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</si>
  <si>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</si>
  <si>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</si>
  <si>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</si>
  <si>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</si>
  <si>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</si>
  <si>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</si>
  <si>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</si>
  <si>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</si>
  <si>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</si>
  <si>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</si>
  <si>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</si>
  <si>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</si>
  <si>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</si>
  <si>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</si>
  <si>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</si>
  <si>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</si>
  <si>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</si>
  <si>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</si>
  <si>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</si>
  <si>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</si>
  <si>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</si>
  <si>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</si>
  <si>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</si>
  <si>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</si>
  <si>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</si>
  <si>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</si>
  <si>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</si>
  <si>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</si>
  <si>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</si>
  <si>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</si>
  <si>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</si>
  <si>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</si>
  <si>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</si>
  <si>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</si>
  <si>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</si>
  <si>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</si>
  <si>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</si>
  <si>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</si>
  <si>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</si>
  <si>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</si>
  <si>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</si>
  <si>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</si>
  <si>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</si>
  <si>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</si>
  <si>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</si>
  <si>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</si>
  <si>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</si>
  <si>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</si>
  <si>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</si>
  <si>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</si>
  <si>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</si>
  <si>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</si>
  <si>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</si>
  <si>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</si>
  <si>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</si>
  <si>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</si>
  <si>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</si>
  <si>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</si>
  <si>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</si>
  <si>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</si>
  <si>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</si>
  <si>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</si>
  <si>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</si>
  <si>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</si>
  <si>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</si>
  <si>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</si>
  <si>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</si>
  <si>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</si>
  <si>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</si>
  <si>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</si>
  <si>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</si>
  <si>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</si>
  <si>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</si>
  <si>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</si>
  <si>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</si>
  <si>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</si>
  <si>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</si>
  <si>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</si>
  <si>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</si>
  <si>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</si>
  <si>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</si>
  <si>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</si>
  <si>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</si>
  <si>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</si>
  <si>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</si>
  <si>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</si>
  <si>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</si>
  <si>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</si>
  <si>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</si>
  <si>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</si>
  <si>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</si>
  <si>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</si>
  <si>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</si>
  <si>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</si>
  <si>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</si>
  <si>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</si>
  <si>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</si>
  <si>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</si>
  <si>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</si>
  <si>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</si>
  <si>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</si>
  <si>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</si>
  <si>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</si>
  <si>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</si>
  <si>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</si>
  <si>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</si>
  <si>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</si>
  <si>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</si>
  <si>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</si>
  <si>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</si>
  <si>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</si>
  <si>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</si>
  <si>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</si>
  <si>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</si>
  <si>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</si>
  <si>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</si>
  <si>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</si>
  <si>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</si>
  <si>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</si>
  <si>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</si>
  <si>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</si>
  <si>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</si>
  <si>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</si>
  <si>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</si>
  <si>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</si>
  <si>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</si>
  <si>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</si>
  <si>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</si>
  <si>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</si>
  <si>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</si>
  <si>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</si>
  <si>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</si>
  <si>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</si>
  <si>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</si>
  <si>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</si>
  <si>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</si>
  <si>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</si>
  <si>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</si>
  <si>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</si>
  <si>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</si>
  <si>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</si>
  <si>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</si>
  <si>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</si>
  <si>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</si>
  <si>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</si>
  <si>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</si>
  <si>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</si>
  <si>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</si>
  <si>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</si>
  <si>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</si>
  <si>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</si>
  <si>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</si>
  <si>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</si>
  <si>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</si>
  <si>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</si>
  <si>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</si>
  <si>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</si>
  <si>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</si>
  <si>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</si>
  <si>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</si>
  <si>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</si>
  <si>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</si>
  <si>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</si>
  <si>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</si>
  <si>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</si>
  <si>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</si>
  <si>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</si>
  <si>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</si>
  <si>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</si>
  <si>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</si>
  <si>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</si>
  <si>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</si>
  <si>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</si>
  <si>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</si>
  <si>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</si>
  <si>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</si>
  <si>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</si>
  <si>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</si>
  <si>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</si>
  <si>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</si>
  <si>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</si>
  <si>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</si>
  <si>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</si>
  <si>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</si>
  <si>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</si>
  <si>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</si>
  <si>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</si>
  <si>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</si>
  <si>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</si>
  <si>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</si>
  <si>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</si>
  <si>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</si>
  <si>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</si>
  <si>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</si>
  <si>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</si>
  <si>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</si>
  <si>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</si>
  <si>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</si>
  <si>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</si>
  <si>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</si>
  <si>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</si>
  <si>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</si>
  <si>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</si>
  <si>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</si>
  <si>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</si>
  <si>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</si>
  <si>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</si>
  <si>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</si>
  <si>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</si>
  <si>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</si>
  <si>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</si>
  <si>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</si>
  <si>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</si>
  <si>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</si>
  <si>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</si>
  <si>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</si>
  <si>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</si>
  <si>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</si>
  <si>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</si>
  <si>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</si>
  <si>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</si>
  <si>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</si>
  <si>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</si>
  <si>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</si>
  <si>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</si>
  <si>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</si>
  <si>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</si>
  <si>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</si>
  <si>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</si>
  <si>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</si>
  <si>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</si>
  <si>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</si>
  <si>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</si>
  <si>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</si>
  <si>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</si>
  <si>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</si>
  <si>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</si>
  <si>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</si>
  <si>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</si>
  <si>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</si>
  <si>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</si>
  <si>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</si>
  <si>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</si>
  <si>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</si>
  <si>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</si>
  <si>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</si>
  <si>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</si>
  <si>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</si>
  <si>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</si>
  <si>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</si>
  <si>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</si>
  <si>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</si>
  <si>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</si>
  <si>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</si>
  <si>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</si>
  <si>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</si>
  <si>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</si>
  <si>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</si>
  <si>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</si>
  <si>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</si>
  <si>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</si>
  <si>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</si>
  <si>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</si>
  <si>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</si>
  <si>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</si>
  <si>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</si>
  <si>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</si>
  <si>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</si>
  <si>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</si>
  <si>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</si>
  <si>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</si>
  <si>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</si>
  <si>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</si>
  <si>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</si>
  <si>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</si>
  <si>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</si>
  <si>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</si>
  <si>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</si>
  <si>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</si>
  <si>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</si>
  <si>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</si>
  <si>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</si>
  <si>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</si>
  <si>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</si>
  <si>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</si>
  <si>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</si>
  <si>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</si>
  <si>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</si>
  <si>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</si>
  <si>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</si>
  <si>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</si>
  <si>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</si>
  <si>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</si>
  <si>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</si>
  <si>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</si>
  <si>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</si>
  <si>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</si>
  <si>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</si>
  <si>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</si>
  <si>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</si>
  <si>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</si>
  <si>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</si>
  <si>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</si>
  <si>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</si>
  <si>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</si>
  <si>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</si>
  <si>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</si>
  <si>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</si>
  <si>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</si>
  <si>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</si>
  <si>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</si>
  <si>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</si>
  <si>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</si>
  <si>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</si>
  <si>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</si>
  <si>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</si>
  <si>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</si>
  <si>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</si>
  <si>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</si>
  <si>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</si>
  <si>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</si>
  <si>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</si>
  <si>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</si>
  <si>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</si>
  <si>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</si>
  <si>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</si>
  <si>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</si>
  <si>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</si>
  <si>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</si>
  <si>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</si>
  <si>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</si>
  <si>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</si>
  <si>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</si>
  <si>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</si>
  <si>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</si>
  <si>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</si>
  <si>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</si>
  <si>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</si>
  <si>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</si>
  <si>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</si>
  <si>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</si>
  <si>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</si>
  <si>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</si>
  <si>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</si>
  <si>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</si>
  <si>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</si>
  <si>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</si>
  <si>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</si>
  <si>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</si>
  <si>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</si>
  <si>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</si>
  <si>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</si>
  <si>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</si>
  <si>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</si>
  <si>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</si>
  <si>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</si>
  <si>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</si>
  <si>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</si>
  <si>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</si>
  <si>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</si>
  <si>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</si>
  <si>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</si>
  <si>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</si>
  <si>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</si>
  <si>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</si>
  <si>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</si>
  <si>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</si>
  <si>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</si>
  <si>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</si>
  <si>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</si>
  <si>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</si>
  <si>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</si>
  <si>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</si>
  <si>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</si>
  <si>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</si>
  <si>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</si>
  <si>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</si>
  <si>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</si>
  <si>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</si>
  <si>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</si>
  <si>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</si>
  <si>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</si>
  <si>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</si>
  <si>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</si>
  <si>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</si>
  <si>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</si>
  <si>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</si>
  <si>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</si>
  <si>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</si>
  <si>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</si>
  <si>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</si>
  <si>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</si>
  <si>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</si>
  <si>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</si>
  <si>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</si>
  <si>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</si>
  <si>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</si>
  <si>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</si>
  <si>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</si>
  <si>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</si>
  <si>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</si>
  <si>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</si>
  <si>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</si>
  <si>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</si>
  <si>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</si>
  <si>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</si>
  <si>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</si>
  <si>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</si>
  <si>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</si>
  <si>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</si>
  <si>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</si>
  <si>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</si>
  <si>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</si>
  <si>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</si>
  <si>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</si>
  <si>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</si>
  <si>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</si>
  <si>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</si>
  <si>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</si>
  <si>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</si>
  <si>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</si>
  <si>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</si>
  <si>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</si>
  <si>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</si>
  <si>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</si>
  <si>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</si>
  <si>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</si>
  <si>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</si>
  <si>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</si>
  <si>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</si>
  <si>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</si>
  <si>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</si>
  <si>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</si>
  <si>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</si>
  <si>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</si>
  <si>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</si>
  <si>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</si>
  <si>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</si>
  <si>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</si>
  <si>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</si>
  <si>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</si>
  <si>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</si>
  <si>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</si>
  <si>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</si>
  <si>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</si>
  <si>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</si>
  <si>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</si>
  <si>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</si>
  <si>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</si>
  <si>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</si>
  <si>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</si>
  <si>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</si>
  <si>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</si>
  <si>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</si>
  <si>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</si>
  <si>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</si>
  <si>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</si>
  <si>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</si>
  <si>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</si>
  <si>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</si>
  <si>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</si>
  <si>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</si>
  <si>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</si>
  <si>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</si>
  <si>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</si>
  <si>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</si>
  <si>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</si>
  <si>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</si>
  <si>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</si>
  <si>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</si>
  <si>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</si>
  <si>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</si>
  <si>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</si>
  <si>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</si>
  <si>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</si>
  <si>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</si>
  <si>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</si>
  <si>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</si>
  <si>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</si>
  <si>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</si>
  <si>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</si>
  <si>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</si>
  <si>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</si>
  <si>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</si>
  <si>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</si>
  <si>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</si>
  <si>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</si>
  <si>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</si>
  <si>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</si>
  <si>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</si>
  <si>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</si>
  <si>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</si>
  <si>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</si>
  <si>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</si>
  <si>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</si>
  <si>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</si>
  <si>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</si>
  <si>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</si>
  <si>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</si>
  <si>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</si>
  <si>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</si>
  <si>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</si>
  <si>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</si>
  <si>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</si>
  <si>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</si>
  <si>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</si>
  <si>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</si>
  <si>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</si>
  <si>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</si>
  <si>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</si>
  <si>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</si>
  <si>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</si>
  <si>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</si>
  <si>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</si>
  <si>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</si>
  <si>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</si>
  <si>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</si>
  <si>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</si>
  <si>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</si>
  <si>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</si>
  <si>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</si>
  <si>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</si>
  <si>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</si>
  <si>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</si>
  <si>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</si>
  <si>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</si>
  <si>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</si>
  <si>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</si>
  <si>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</si>
  <si>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</si>
  <si>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</si>
  <si>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</si>
  <si>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</si>
  <si>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</si>
  <si>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</si>
  <si>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</si>
  <si>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</si>
  <si>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</si>
  <si>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</si>
  <si>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</si>
  <si>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</si>
  <si>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</si>
  <si>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</si>
  <si>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</si>
  <si>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</si>
  <si>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</si>
  <si>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</si>
  <si>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</si>
  <si>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</si>
  <si>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</si>
  <si>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</si>
  <si>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</si>
  <si>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</si>
  <si>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</si>
  <si>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</si>
  <si>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</si>
  <si>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</si>
  <si>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</si>
  <si>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</si>
  <si>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</si>
  <si>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</si>
  <si>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</si>
  <si>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</si>
  <si>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</si>
  <si>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</si>
  <si>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</si>
  <si>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</si>
  <si>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</si>
  <si>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</si>
  <si>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</si>
  <si>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</si>
  <si>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</si>
  <si>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</si>
  <si>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</si>
  <si>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</si>
  <si>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</si>
  <si>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</si>
  <si>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</si>
  <si>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</si>
  <si>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</si>
  <si>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</si>
  <si>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</si>
  <si>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</si>
  <si>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</si>
  <si>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</si>
  <si>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</si>
  <si>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</si>
  <si>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</si>
  <si>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</si>
  <si>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</si>
  <si>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</si>
  <si>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</si>
  <si>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</si>
  <si>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</si>
  <si>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</si>
  <si>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</si>
  <si>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</si>
  <si>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</si>
  <si>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</si>
  <si>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</si>
  <si>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</si>
  <si>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</si>
  <si>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</si>
  <si>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</si>
  <si>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</si>
  <si>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</si>
  <si>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</si>
  <si>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</si>
  <si>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</si>
  <si>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</si>
  <si>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</si>
  <si>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</si>
  <si>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</si>
  <si>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</si>
  <si>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</si>
  <si>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</si>
  <si>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</si>
  <si>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</si>
  <si>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</si>
  <si>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</si>
  <si>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</si>
  <si>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</si>
  <si>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</si>
  <si>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</si>
  <si>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</si>
  <si>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</si>
  <si>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</si>
  <si>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</si>
  <si>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</si>
  <si>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</si>
  <si>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</si>
  <si>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</si>
  <si>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</si>
  <si>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</si>
  <si>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</si>
  <si>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</si>
  <si>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</si>
  <si>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</si>
  <si>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</si>
  <si>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</si>
  <si>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</si>
  <si>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</si>
  <si>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</si>
  <si>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</si>
  <si>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</si>
  <si>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</si>
  <si>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</si>
  <si>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</si>
  <si>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</si>
  <si>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</si>
  <si>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</si>
  <si>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</si>
  <si>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</si>
  <si>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</si>
  <si>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</si>
  <si>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</si>
  <si>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</si>
  <si>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</si>
  <si>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</si>
  <si>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</si>
  <si>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</si>
  <si>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</si>
  <si>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</si>
  <si>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</si>
  <si>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</si>
  <si>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</si>
  <si>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</si>
  <si>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</si>
  <si>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</si>
  <si>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</si>
  <si>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</si>
  <si>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</si>
  <si>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</si>
  <si>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</si>
  <si>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</si>
  <si>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</si>
  <si>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</si>
  <si>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</si>
  <si>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</si>
  <si>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</si>
  <si>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</si>
  <si>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</si>
  <si>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</si>
  <si>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</si>
  <si>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</si>
  <si>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</si>
  <si>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</si>
  <si>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</si>
  <si>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</si>
  <si>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</si>
  <si>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</si>
  <si>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</si>
  <si>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</si>
  <si>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</si>
  <si>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</si>
  <si>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</si>
  <si>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</si>
  <si>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</si>
  <si>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</si>
  <si>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</si>
  <si>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</si>
  <si>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</si>
  <si>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</si>
  <si>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</si>
  <si>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</si>
  <si>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</si>
  <si>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</si>
  <si>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</si>
  <si>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</si>
  <si>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</si>
  <si>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</si>
  <si>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</si>
  <si>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</si>
  <si>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</si>
  <si>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</si>
  <si>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</si>
  <si>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</si>
  <si>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</si>
  <si>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</si>
  <si>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</si>
  <si>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</si>
  <si>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</si>
  <si>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</si>
  <si>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</si>
  <si>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</si>
  <si>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</si>
  <si>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</si>
  <si>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</si>
  <si>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</si>
  <si>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</si>
  <si>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</si>
  <si>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</si>
  <si>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</si>
  <si>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</si>
  <si>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</si>
  <si>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</si>
  <si>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</si>
  <si>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</si>
  <si>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</si>
  <si>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</si>
  <si>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</si>
  <si>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</si>
  <si>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</si>
  <si>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</si>
  <si>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</si>
  <si>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</si>
  <si>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</si>
  <si>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</si>
  <si>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</si>
  <si>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</si>
  <si>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</si>
  <si>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</si>
  <si>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</si>
  <si>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</si>
  <si>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</si>
  <si>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</si>
  <si>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</si>
  <si>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</si>
  <si>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</si>
  <si>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</si>
  <si>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</si>
  <si>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</si>
  <si>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</si>
  <si>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</si>
  <si>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</si>
  <si>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</si>
  <si>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</si>
  <si>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</si>
  <si>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</si>
  <si>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</si>
  <si>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</si>
  <si>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</si>
  <si>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</si>
  <si>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</si>
  <si>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</si>
  <si>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</si>
  <si>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</si>
  <si>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</si>
  <si>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</si>
  <si>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</si>
  <si>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</si>
  <si>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</si>
  <si>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</si>
  <si>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</si>
  <si>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</si>
  <si>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</si>
  <si>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</si>
  <si>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</si>
  <si>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</si>
  <si>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</si>
  <si>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</si>
  <si>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</si>
  <si>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</si>
  <si>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</si>
  <si>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</si>
  <si>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</si>
  <si>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</si>
  <si>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</si>
  <si>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</si>
  <si>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</si>
  <si>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</si>
  <si>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</si>
  <si>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</si>
  <si>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</si>
  <si>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</si>
  <si>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</si>
  <si>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</si>
  <si>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</si>
  <si>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</si>
  <si>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</si>
  <si>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</si>
  <si>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</si>
  <si>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</si>
  <si>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</si>
  <si>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</si>
  <si>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</si>
  <si>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</si>
  <si>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</si>
  <si>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</si>
  <si>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</si>
  <si>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</si>
  <si>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</si>
  <si>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</si>
  <si>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</si>
  <si>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</si>
  <si>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</si>
  <si>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</si>
  <si>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</si>
  <si>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</si>
  <si>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</si>
  <si>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</si>
  <si>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</si>
  <si>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</si>
  <si>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</si>
  <si>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</si>
  <si>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</si>
  <si>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</si>
  <si>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</si>
  <si>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</si>
  <si>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</si>
  <si>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</si>
  <si>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</si>
  <si>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</si>
  <si>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</si>
  <si>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</si>
  <si>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</si>
  <si>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</si>
  <si>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</si>
  <si>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</si>
  <si>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</si>
  <si>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</si>
  <si>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</si>
  <si>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</si>
  <si>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</si>
  <si>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</si>
  <si>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</si>
  <si>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</si>
  <si>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</si>
  <si>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</si>
  <si>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</si>
  <si>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</si>
  <si>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</si>
  <si>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</si>
  <si>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</si>
  <si>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</si>
  <si>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</si>
  <si>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</si>
  <si>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</si>
  <si>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</si>
  <si>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</si>
  <si>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</si>
  <si>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</si>
  <si>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</si>
  <si>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</si>
  <si>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</si>
  <si>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</si>
  <si>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</si>
  <si>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</si>
  <si>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</si>
  <si>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</si>
  <si>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</si>
  <si>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</si>
  <si>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</si>
  <si>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</si>
  <si>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</si>
  <si>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</si>
  <si>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</si>
  <si>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</si>
  <si>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</si>
  <si>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</si>
  <si>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</si>
  <si>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</si>
  <si>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</si>
  <si>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</si>
  <si>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</si>
  <si>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</si>
  <si>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</si>
  <si>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</si>
  <si>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</si>
  <si>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</si>
  <si>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</si>
  <si>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</si>
  <si>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</si>
  <si>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</si>
  <si>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</si>
  <si>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</si>
  <si>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</si>
  <si>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</si>
  <si>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</si>
  <si>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</si>
  <si>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</si>
  <si>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</si>
  <si>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</si>
  <si>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</si>
  <si>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</si>
  <si>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</si>
  <si>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</si>
  <si>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</si>
  <si>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</si>
  <si>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</si>
  <si>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</si>
  <si>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</si>
  <si>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</si>
  <si>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</si>
  <si>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</si>
  <si>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</si>
  <si>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</si>
  <si>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</si>
  <si>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</si>
  <si>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</si>
  <si>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</si>
  <si>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</si>
  <si>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</si>
  <si>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</si>
  <si>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</si>
  <si>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</si>
  <si>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</si>
  <si>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</si>
  <si>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</si>
  <si>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</si>
  <si>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</si>
  <si>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</si>
  <si>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</si>
  <si>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</si>
  <si>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</si>
  <si>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</si>
  <si>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</si>
  <si>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</si>
  <si>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</si>
  <si>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</si>
  <si>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</si>
  <si>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</si>
  <si>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</si>
  <si>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</si>
  <si>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</si>
  <si>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</si>
  <si>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</si>
  <si>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</si>
  <si>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</si>
  <si>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</si>
  <si>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</si>
  <si>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</si>
  <si>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</si>
  <si>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</si>
  <si>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</si>
  <si>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</si>
  <si>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</si>
  <si>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</si>
  <si>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</si>
  <si>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</si>
  <si>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</si>
  <si>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</si>
  <si>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</si>
  <si>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</si>
  <si>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</si>
  <si>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</si>
  <si>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</si>
  <si>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</si>
  <si>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</si>
  <si>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</si>
  <si>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</si>
  <si>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</si>
  <si>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</si>
  <si>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</si>
  <si>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</si>
  <si>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</si>
  <si>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</si>
  <si>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</si>
  <si>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</si>
  <si>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</si>
  <si>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</si>
  <si>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</si>
  <si>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</si>
  <si>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</si>
  <si>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</si>
  <si>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</si>
  <si>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</si>
  <si>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</si>
  <si>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</si>
  <si>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</si>
  <si>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</si>
  <si>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</si>
  <si>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</si>
  <si>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</si>
  <si>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</si>
  <si>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</si>
  <si>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</si>
  <si>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</si>
  <si>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</si>
  <si>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</si>
  <si>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</si>
  <si>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</si>
  <si>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</si>
  <si>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</si>
  <si>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</si>
  <si>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</si>
  <si>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</si>
  <si>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</si>
  <si>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</si>
  <si>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</si>
  <si>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</si>
  <si>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</si>
  <si>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</si>
  <si>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</si>
  <si>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</si>
  <si>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</si>
  <si>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</si>
  <si>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</si>
  <si>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</si>
  <si>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</si>
  <si>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</si>
  <si>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</si>
  <si>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</si>
  <si>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</si>
  <si>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</si>
  <si>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</si>
  <si>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</si>
  <si>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</si>
  <si>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</si>
  <si>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</si>
  <si>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</si>
  <si>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</si>
  <si>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</si>
  <si>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</si>
  <si>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</si>
  <si>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</si>
  <si>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</si>
  <si>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</si>
  <si>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</si>
  <si>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</si>
  <si>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</si>
  <si>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</si>
  <si>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</si>
  <si>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</si>
  <si>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</si>
  <si>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</si>
  <si>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</si>
  <si>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</si>
  <si>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</si>
  <si>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</si>
  <si>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</si>
  <si>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</si>
  <si>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</si>
  <si>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</si>
  <si>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</si>
  <si>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</si>
  <si>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</si>
  <si>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</si>
  <si>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</si>
  <si>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</si>
  <si>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</si>
  <si>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</si>
  <si>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</si>
  <si>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</si>
  <si>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</si>
  <si>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</si>
  <si>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</si>
  <si>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</si>
  <si>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</si>
  <si>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</si>
  <si>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</si>
  <si>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</si>
  <si>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</si>
  <si>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</si>
  <si>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</si>
  <si>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</si>
  <si>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</si>
  <si>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</si>
  <si>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</si>
  <si>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</si>
  <si>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</si>
  <si>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</si>
  <si>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</si>
  <si>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</si>
  <si>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</si>
  <si>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TT-20251120-01376-NO NEW PCM</t>
  </si>
  <si>
    <t>EM Team on the way ETA: 30 Mins</t>
  </si>
  <si>
    <t>PCM-20251121-00000374</t>
  </si>
  <si>
    <t>Site located  in Shuqiq water plant and Security not allow to access, mandoob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</si>
</sst>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319.47629444444465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45982.424720370371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45982.424720370371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45982.424720370371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45982.424720370371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45982.424720370371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45982.424720370371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45982.424720370371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45982.424720370371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45982.424720370371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45982.424720370371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45982.424720370371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45982.424720370371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45982.424720370371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45982.424720370371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45982.424720370371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45982.424720370371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45982.424720370371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45982.424720370371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45982.424720370371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45982.424720370371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45982.424720370371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45982.424720370371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45982.424720370371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45982.424720370371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45982.424720370371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45982.424720370371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45982.424720370371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45982.424720370371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45982.424720370371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45982.424720370371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45982.424720370371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45982.424720370371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45982.424720370371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45982.424720370371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45982.424720370371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45982.424720370371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45982.424720370371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45982.424720370371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45982.424720370371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45982.424720370371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45982.424720370371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45982.424720370371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45982.424720370371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45982.424720370371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45982.424720370371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45982.424720370371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45982.424720370371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45982.424720370371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45982.424720370371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157.42488240740931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45982.424720370371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45982.424720370371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45982.424720370371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45982.424720370371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45982.424720370371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45982.424720370371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45982.424720370371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45982.424720370371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45982.424720370371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45982.424720370371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45982.424720370371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45982.424720370371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45982.424720370371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45982.424720370371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45982.424720370371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45982.424720370371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45982.424720370371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45982.424720370371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45982.424720370371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45982.424720370371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45982.424720370371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45982.424720370371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45982.424720370371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45982.424720370371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45982.424720370371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45982.424720370371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45982.424720370371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45982.424720370371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45982.424720370371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45982.424720370371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45982.424720370371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45982.424720370371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45982.424720370371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45982.424720370371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45982.424720370371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45982.424720370371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45982.424720370371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45982.424720370371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45982.424720370371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45982.424720370371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45982.424720370371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45982.424720370371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45982.424720370371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45982.424720370371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45982.424720370371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45982.424720370371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45982.424720370371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45982.424720370371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45982.424720370371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45982.424720370371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45982.424720370371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45982.424720370371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45982.424720370371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45982.424720370371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45982.424720370371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45982.424720370371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45982.424720370371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45982.424720370371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45982.424720370371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45982.424720370371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45982.424720370371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45982.424720370371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45982.424720370371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45982.424720370371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45982.424720370371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45982.424720370371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45982.424720370371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45982.424720370371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45982.424720370371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45982.424720370371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45982.424720370371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45982.424720370371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45982.424720370371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45982.424720370371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45982.424720370371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45982.424720370371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45982.424720370371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45982.424720370371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45982.424720370371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45982.424720370371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45982.424720370371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45982.424720370371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45982.424720370371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45982.424720370371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45982.424720370371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45982.424720370371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45982.424720370371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45982.424720370371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45982.424720370371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45982.424720370371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45982.424720370371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45982.424720370371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45982.424720370371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45982.424720370371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45982.424720370371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45982.424720370371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45982.424720370371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45982.424720370371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45982.424720370371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45982.424720370371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45982.424720370371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45982.424720370371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45982.424720370371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45982.424720370371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45982.424720370371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45982.424720370371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45982.424720370371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45982.424720370371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45982.424720370371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45982.424720370371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45982.424720370371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45982.424720370371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45982.424720370371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45982.424720370371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45982.424720370371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45982.424720370371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45982.424720370371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45982.424720370371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45982.424720370371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45982.424720370371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45982.424720370371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45982.424720370371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45982.424720370371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45982.424720370371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45982.424720370371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45982.424720370371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45982.424720370371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45982.424720370371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45982.424720370371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45982.424720370371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45982.424720370371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45982.424720370371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45982.424720370371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45982.424720370371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45982.424720370371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45982.424720370371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45982.424720370371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45982.424720370371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45982.424720370371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45982.424720370371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45982.424720370371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45982.424720370371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45982.424720370371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45982.424720370371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45982.424720370371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45982.424720370371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45982.424720370371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45982.424720370371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45982.424720370371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45982.424720370371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45982.424720370371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45982.424720370371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45982.424720370371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45982.424720370371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45982.424720370371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45982.424720370371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45982.424720370371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45982.424720370371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45982.424720370371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45982.424720370371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45982.424720370371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45982.424720370371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45982.424720370371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45982.424720370371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45982.424720370371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45982.424720370371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45982.424720370371</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45982.424720370371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45982.424720370371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45982.424720370371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45982.424720370371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45982.424720370371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45982.424720370371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45982.424720370371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45982.424720370371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45982.424720370371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45982.424720370371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45982.424720370371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45982.424720370371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45982.424720370371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45982.424720370371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45982.424720370371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45982.424720370371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45982.424720370371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45982.424720370371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45982.424720370371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45982.424720370371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45982.424720370371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45982.424720370371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45982.424720370371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45982.424720370371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45982.424720370371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45982.424720370371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45982.424720370371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45982.424720370371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45982.424720370371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45982.424720370371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45982.424720370371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45982.424720370371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45982.424720370371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45982.424720370371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45982.424720370371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45982.424720370371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45982.424720370371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45982.424720370371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45982.424720370371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45982.424720370371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45982.424720370371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45982.424720370371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45982.424720370371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45982.424720370371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45982.424720370371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45982.424720370371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45982.424720370371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45982.424720370371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45982.424720370371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45982.424720370371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45982.424720370371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45982.424720370371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45982.424720370371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45982.424720370371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45982.424720370371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45982.424720370371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45982.424720370371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45982.424720370371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45982.424720370371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45982.424720370371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45982.424720370371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45982.424720370371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45982.424720370371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45982.424720370371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45982.424720370371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45982.424720370371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45982.424720370371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45982.424720370371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45982.424720370371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45982.424720370371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45982.424720370371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45982.424720370371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45982.424720370371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45982.424720370371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45982.424720370371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45982.424720370371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45982.424720370371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45982.424720370371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45982.424720370371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45982.424720370371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45982.424720370371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45982.424720370371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45982.424720370371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45982.424720370371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45982.424720370371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45982.424720370371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45982.424720370371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45982.424720370371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45982.424720370371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45982.424720370371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45982.424720370371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45982.424720370371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45982.424720370371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45982.424720370371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45982.424720370371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45982.424720370371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45982.424720370371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45982.424720370371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45982.424720370371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45982.424720370371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45982.424720370371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45982.424720370371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45982.424720370371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45982.424720370371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45982.424720370371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45982.424720370371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45982.424720370371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45982.424720370371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45982.424720370371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45982.424720370371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45982.424720370371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45982.424720370371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45982.424720370371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45982.424720370371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45982.424720370371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45982.424720370371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45982.424720370371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45982.424720370371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45982.424720370371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45982.424720370371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45982.424720370371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45982.424720370371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45982.424720370371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45982.424720370371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45982.424720370371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45982.424720370371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45982.424720370371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45982.424720370371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45982.424720370371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45982.424720370371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45982.424720370371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45982.424720370371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45982.424720370371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45982.424720370371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45982.424720370371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45982.424720370371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45982.424720370371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45982.424720370371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45982.424720370371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45982.424720370371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45982.424720370371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45982.424720370371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45982.424720370371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45982.424720370371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45982.424720370371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45982.424720370371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45982.424720370371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45982.424720370371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45982.424720370371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45982.424720370371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45982.424720370371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45982.424720370371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45982.424720370371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45982.424720370371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45982.424720370371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45982.424720370371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45982.424720370371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45982.424720370371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45982.424720370371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45982.424720370371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45982.424720370371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45982.424720370371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45982.424720370371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45982.424720370371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45982.424720370371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45982.424720370371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45982.424720370371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45982.424720370371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45982.424720370371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45982.424720370371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45982.424720370371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45982.424720370371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45982.424720370371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45982.424720370371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45982.424720370371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45982.424720370371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45982.424720370371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45982.424720370371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45982.424720370371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45982.424720370371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45982.424720370371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45982.424720370371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45982.424720370371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45982.424720370371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45982.424720370371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45982.424720370371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45982.424720370371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45982.424720370371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45982.424720370371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45982.424720370371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45982.424720370371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45982.424720370371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45982.424720370371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45982.424720370371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45982.424720370371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45982.424720370371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45982.424720370371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45982.424720370371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45982.424720370371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45982.424720370371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45982.424720370371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45982.424720370371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45982.424720370371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45982.424720370371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45982.424720370371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45982.424720370371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45982.424720370371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45982.424720370371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45982.424720370371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45982.424720370371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45982.424720370371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45982.424720370371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45982.424720370371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45982.424720370371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45982.424720370371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45982.424720370371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45982.424720370371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45982.424720370371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45982.424720370371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45982.424720370371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45982.424720370371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45982.424720370371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45982.424720370371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45982.424720370371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45982.424720370371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45982.424720370371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45982.424720370371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45982.424720370371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45982.424720370371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45982.424720370371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45982.424720370371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45982.424720370371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45982.424720370371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45982.424720370371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45982.424720370371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45982.424720370371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45982.424720370371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45982.424720370371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45982.424720370371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45982.424720370371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45982.424720370371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45982.424720370371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45982.424720370371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45982.424720370371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45982.424720370371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45982.424720370371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45982.424720370371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45982.424720370371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45982.424720370371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45982.424720370371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45982.424720370371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45982.424720370371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45982.424720370371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45982.424720370371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45982.424720370371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45982.424720370371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45982.424720370371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45982.424720370371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45982.424720370371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45982.424720370371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45982.424720370371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45982.424720370371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45982.424720370371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45982.424720370371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45982.424720370371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45982.424720370371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45982.424720370371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45982.424720370371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45982.424720370371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45982.424720370371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45982.424720370371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45982.424720370371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45982.424720370371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45982.424720370371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45982.424720370371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45982.424720370371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45982.424720370371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45982.424720370371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45982.424720370371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45982.424720370371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45982.424720370371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45982.424720370371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45982.424720370371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45982.424720370371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45982.424720370371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45982.424720370371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45982.424720370371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45982.424720370371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45982.424720370371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45982.424720370371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45982.424720370371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45982.424720370371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45982.424720370371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45982.424720370371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45982.424720370371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45982.424720370371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45982.424720370371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45982.424720370371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45982.424720370371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45982.424720370371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45982.424720370371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45982.424720370371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45982.424720370371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45982.424720370371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45982.424720370371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45982.424720370371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45982.424720370371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45982.424720370371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45982.424720370371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45982.424720370371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45982.424720370371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45982.424720370371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45982.424720370371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45982.424720370371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45982.424720370371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45982.424720370371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45982.424720370371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45982.424720370371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45982.424720370371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45982.424720370371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45982.424720370371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45982.424720370371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45982.424720370371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45982.424720370371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45982.424720370371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45982.424720370371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45982.424720370371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45982.424720370371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45982.424720370371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45982.424720370371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45982.424720370371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45982.424720370371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45982.424720370371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45982.424720370371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45982.424720370371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45982.424720370371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45982.424720370371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45982.424720370371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45982.424720370371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45982.424720370371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45982.424720370371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45982.424720370371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45982.424720370371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45982.424720370371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45982.424720370371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45982.424720370371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45982.424720370371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45982.424720370371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45982.424720370371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45982.424720370371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45982.424720370371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45982.424720370371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45982.424720370371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45982.424720370371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45982.424720370371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45982.424720370371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45982.424720370371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45982.424720370371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45982.424720370371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45982.424720370371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45982.424720370371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45982.424720370371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45982.424720370371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45982.424720370371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45982.424720370371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45982.424720370371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45982.424720370371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45982.424720370371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45982.424720370371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45982.424720370371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45982.424720370371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45982.424720370371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45982.424720370371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45982.424720370371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45982.424720370371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45982.424720370371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45982.424720370371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45982.424720370371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45982.424720370371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45982.424720370371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45982.424720370371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45982.424720370371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45982.424720370371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45982.424720370371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45982.424720370371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45982.424720370371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45982.424720370371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45982.424720370371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45982.424720370371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45982.424720370371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45982.424720370371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45982.424720370371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45982.424720370371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45982.424720370371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45982.424720370371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45982.424720370371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45982.424720370371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45982.424720370371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45982.424720370371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45982.424720370371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45982.424720370371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45982.424720370371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45982.424720370371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45982.424720370371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45982.424720370371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45982.424720370371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45982.424720370371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45982.424720370371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45982.424720370371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45982.424720370371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45982.424720370371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45982.424720370371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45982.424720370371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45982.424720370371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45982.424720370371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45982.424720370371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45982.424720370371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45982.424720370371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45982.424720370371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45982.424720370371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45982.424720370371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45982.424720370371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45982.424720370371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45982.424720370371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45982.424720370371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45982.424720370371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45982.424720370371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45982.424720370371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45982.424720370371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45982.424720370371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45982.424720370371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45982.424720370371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45982.424720370371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45982.424720370371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45982.424720370371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45982.424720370371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45982.424720370371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45982.424720370371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45982.424720370371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45982.424720370371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45982.424720370371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45982.424720370371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45982.424720370371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45982.424720370371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45982.424720370371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45982.424720370371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45982.424720370371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45982.424720370371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45982.424720370371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45982.424720370371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45982.424720370371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45982.424720370371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45982.424720370371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45982.424720370371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45982.424720370371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45982.424720370371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45982.424720370371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45982.424720370371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45982.424720370371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45982.424720370371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45982.424720370371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45982.424720370371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45982.424720370371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45982.424720370371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45982.424720370371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45982.424720370371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45982.424720370371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45982.424720370371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45982.424720370371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45982.424720370371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45982.424720370371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45982.424720370371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45982.424720370371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45982.424720370371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45982.424720370371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45982.424720370371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45982.424720370371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45982.424720370371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45982.424720370371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45982.424720370371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45982.424720370371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45982.424720370371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45982.424720370371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45982.424720370371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45982.424720370371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45982.424720370371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45982.424720370371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45982.424720370371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45982.424720370371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45982.424720370371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45982.424720370371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45982.424720370371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45982.424720370371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45982.424720370371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45982.424720370371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45982.424720370371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45982.424720370371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45982.424720370371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45982.424720370371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45982.424720370371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45982.424720370371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45982.424720370371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45982.424720370371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45982.424720370371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45982.424720370371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45982.424720370371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45982.424720370371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45982.424720370371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45982.424720370371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45982.424720370371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45982.424720370371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45982.424720370371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45982.424720370371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45982.424720370371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45982.424720370371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45982.424720370371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45982.424720370371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45982.424720370371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45982.424720370371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45982.424720370371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45982.424720370371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45982.424720370371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45982.424720370371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45982.424720370371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45982.424720370371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45982.424720370371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45982.424720370371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45982.424720370371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45982.424720370371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45982.424720370371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45982.424720370371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45982.424720370371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45982.424720370371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45982.424720370371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45982.424720370371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45982.424720370371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45982.424720370371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45982.424720370371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45982.424720370371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45982.424720370371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45982.424720370371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45982.424720370371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45982.424720370371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45982.424720370371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45982.424720370371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45982.424720370371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45982.424720370371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45982.424720370371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45982.424720370371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45982.424720370371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45982.424720370371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45982.424720370371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45982.424720370371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45982.424720370371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45982.424720370371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45982.424720370371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45982.424720370371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45982.424720370371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45982.424720370371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45982.424720370371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45982.424720370371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45982.424720370371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45982.424720370371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45982.424720370371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45982.424720370371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45982.424720370371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45982.424720370371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45982.424720370371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45982.424720370371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45982.424720370371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45982.424720370371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45982.424720370371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45982.424720370371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45982.424720370371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45982.424720370371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45982.424720370371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45982.424720370371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45982.424720370371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45982.424720370371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45982.424720370371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45982.424720370371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45982.424720370371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45982.424720370371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45982.424720370371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45982.424720370371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45982.424720370371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45982.424720370371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45982.424720370371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45982.424720370371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45982.424720370371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45982.424720370371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45982.424720370371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45982.424720370371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45982.424720370371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45982.424720370371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45982.424720370371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45982.424720370371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45982.424720370371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45982.424720370371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45982.424720370371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45982.424720370371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45982.424720370371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45982.424720370371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45982.424720370371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45982.424720370371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45982.424720370371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45982.424720370371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45982.424720370371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45982.424720370371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45982.424720370371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45982.424720370371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45982.424720370371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45982.424720370371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45982.424720370371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45982.424720370371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45982.424720370371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45982.424720370371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45982.424720370371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45982.424720370371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45982.424720370371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45982.424720370371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45982.424720370371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45982.424720370371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45982.424720370371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45982.424720370371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45982.424720370371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45982.424720370371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45982.424720370371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45982.424720370371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45982.424720370371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45982.424720370371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45982.424720370371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45982.424720370371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45982.424720370371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45982.424720370371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45982.424720370371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45982.424720370371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45982.424720370371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45982.424720370371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45982.424720370371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45982.424720370371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45982.424720370371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45982.424720370371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45982.424720370371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45982.424720370371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45982.424720370371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45982.424720370371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45982.424720370371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45982.424720370371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45982.424720370371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45982.424720370371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45982.424720370371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45982.424720370371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45982.424720370371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45982.424720370371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45982.424720370371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45982.424720370371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45982.424720370371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45982.424720370371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45982.424720370371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45982.424720370371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45982.424720370371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45982.424720370371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45982.424720370371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45982.424720370371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45982.424720370371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45982.424720370371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45982.424720370371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45982.424720370371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45982.424720370371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45982.424720370371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45982.424720370371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45982.424720370371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45982.424720370371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45982.424720370371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45982.424720370371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45982.424720370371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45982.424720370371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45982.424720370371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45982.424720370371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45982.424720370371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45982.424720370371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45982.424720370371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45982.424720370371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45982.424720370371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45982.424720370371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45982.424720370371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45982.424720370371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45982.424720370371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45982.424720370371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45982.424720370371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45982.424720370371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45982.424720370371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45982.424720370371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45982.424720370371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45982.424720370371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45982.424720370371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45982.424720370371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45982.424720370371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45982.424720370371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45982.424720370371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45982.424720370371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45982.424720370371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45982.424720370371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45982.424720370371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45982.424720370371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45982.424720370371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45982.424720370371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45982.424720370371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45982.424720370371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45982.424720370371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45982.424720370371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45982.424720370371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45982.424720370371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45982.424720370371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45982.424720370371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45982.424720370371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45982.424720370371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45982.424720370371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45982.424720370371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45982.424720370371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45982.424720370371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45982.424720370371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45982.424720370371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45982.424720370371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45982.424720370371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45982.424720370371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45982.424720370371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45982.424720370371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45982.424720370371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45982.424720370371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45982.424720370371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45982.424720370371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45982.424720370371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45982.424720370371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45982.424720370371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45982.424720370371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45982.424720370371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45982.424720370371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45982.424720370371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45982.424720370371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45982.424720370371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45982.424720370371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45982.424720370371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45982.424720370371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45982.424720370371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45982.424720370371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45982.424720370371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45982.424720370371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45982.424720370371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45982.424720370371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45982.424720370371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45982.424720370371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45982.424720370371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45982.424720370371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45982.424720370371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45982.424720370371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45982.424720370371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45982.424720370371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45982.424720370371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45982.424720370371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45982.424720370371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45982.424720370371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45982.424720370371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45982.424720370371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45982.424720370371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45982.424720370371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45982.424720370371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45982.424720370371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45982.424720370371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45982.424720370371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45982.424720370371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45982.424720370371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45982.424720370371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45982.424720370371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45982.424720370371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45982.424720370371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45982.424720370371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45982.424720370371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45982.424720370371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45982.424720370371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45982.424720370371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45982.424720370371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45982.424720370371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45982.424720370371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45982.424720370371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45982.424720370371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45982.424720370371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45982.424720370371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45982.424720370371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45982.424720370371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45982.424720370371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45982.424720370371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45982.424720370371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45982.424720370371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45982.424720370371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45982.424720370371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45982.424720370371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45982.424720370371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45982.424720370371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45982.424720370371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45982.424720370371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45982.424720370371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45982.424720370371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45982.424720370371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45982.424720370371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45982.424720370371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45982.424720370371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45982.424720370371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45982.424720370371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45982.424720370371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45982.424720370371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45982.424720370371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45982.424720370371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45982.424720370371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45982.424720370371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45982.424720370371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45982.424720370371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45982.424720370371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45982.424720370371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45982.424720370371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45982.424720370371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45982.424720370371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45982.424720370371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45982.424720370371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45982.424720370371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45982.424720370371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45982.424720370371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45982.424720370371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45982.424720370371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45982.424720370371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45982.424720370371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45982.424720370371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45982.424720370371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45982.424720370371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45982.424720370371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45982.424720370371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45982.424720370371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45982.424720370371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45982.424720370371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45982.424720370371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45982.424720370371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45982.424720370371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45982.424720370371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45982.424720370371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45982.424720370371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45982.424720370371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45982.424720370371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45982.424720370371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45982.424720370371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45982.424720370371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45982.424720370371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45982.424720370371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45982.424720370371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45982.424720370371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45982.424720370371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45982.424720370371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45982.424720370371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45982.424720370371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45982.424720370371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45982.424720370371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45982.424720370371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45982.424720370371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45982.424720370371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45982.424720370371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45982.424720370371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45982.424720370371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45982.424720370371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45982.424720370371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45982.424720370371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45982.424720370371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45982.424720370371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45982.424720370371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45982.424720370371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45982.424720370371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45982.424720370371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45982.424720370371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45982.424720370371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45982.424720370371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45982.424720370371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45982.424720370371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45982.424720370371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45982.424720370371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45982.424720370371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45982.424720370371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45982.424720370371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45982.424720370371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45982.424720370371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45982.424720370371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45982.424720370371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45982.424720370371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45982.424720370371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45982.424720370371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45982.424720370371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45982.424720370371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45982.424720370371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45982.424720370371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45982.424720370371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45982.424720370371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45982.424720370371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45982.424720370371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45982.424720370371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45982.424720370371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45982.424720370371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45982.424720370371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45982.424720370371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45982.424720370371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45982.424720370371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45982.424720370371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45982.424720370371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45982.424720370371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45982.424720370371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45982.424720370371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45982.424720370371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45982.424720370371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45982.424720370371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45982.424720370371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45982.424720370371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45982.424720370371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45982.424720370371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45982.424720370371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45982.424720370371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45982.424720370371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45982.424720370371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45982.424720370371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45982.424720370371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45982.424720370371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45982.424720370371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45982.424720370371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45982.424720370371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45982.424720370371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45982.424720370371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45982.424720370371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45982.424720370371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45982.424720370371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45982.424720370371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45982.424720370371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45982.424720370371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45982.424720370371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45982.424720370371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45982.424720370371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45982.424720370371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45982.424720370371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45982.424720370371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45982.424720370371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45982.424720370371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45982.424720370371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45982.424720370371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45982.424720370371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45982.424720370371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45982.424720370371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45982.424720370371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45982.424720370371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45982.424720370371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45982.424720370371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45982.424720370371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45982.424720370371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45982.424720370371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45982.424720370371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45982.424720370371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45982.424720370371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45982.424720370371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45982.424720370371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45982.424720370371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45982.424720370371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45982.424720370371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45982.424720370371</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278.94400277777459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45982.424720370371</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45982.424720370371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45982.424720370371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45982.424720370371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45982.424720370371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45982.424720370371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45982.424720370371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45982.424720370371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45982.424720370371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45982.424720370371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45982.424720370371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45982.424720370371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45982.424720370371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45982.424720370371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45982.424720370371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45982.424720370371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45982.424720370371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45982.424720370371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45982.424720370371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45982.424720370371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45982.424720370371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45982.424720370371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45982.424720370371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45982.424720370371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45982.424720370371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45982.424720370371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45982.424720370371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45982.424720370371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45982.424720370371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45982.424720370371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45982.424720370371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45982.424720370371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45982.424720370371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45982.424720370371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45982.424720370371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45982.424720370371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45982.424720370371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45982.424720370371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45982.424720370371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45982.424720370371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45982.424720370371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45982.424720370371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45982.424720370371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45982.424720370371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45982.424720370371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45982.424720370371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45982.424720370371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45982.424720370371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45982.424720370371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45982.424720370371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45982.424720370371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45982.424720370371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45982.424720370371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45982.424720370371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45982.424720370371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45982.424720370371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45982.424720370371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45982.424720370371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45982.424720370371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45982.424720370371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45982.424720370371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45982.424720370371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45982.424720370371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45982.424720370371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45982.424720370371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45982.424720370371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45982.424720370371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45982.424720370371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45982.424720370371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45982.424720370371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45982.424720370371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45982.424720370371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45982.424720370371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45982.424720370371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45982.424720370371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45982.424720370371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45982.424720370371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45982.424720370371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45982.424720370371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45982.424720370371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45982.424720370371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45982.424720370371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45982.424720370371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45982.424720370371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45982.424720370371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45982.424720370371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45982.424720370371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45982.424720370371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45982.424720370371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45982.424720370371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45982.424720370371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45982.424720370371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45982.424720370371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45982.424720370371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45982.424720370371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45982.424720370371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45982.424720370371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45982.424720370371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45982.424720370371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45982.424720370371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45982.424720370371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45982.424720370371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45982.424720370371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45982.424720370371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45982.424720370371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45982.424720370371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45982.424720370371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45982.424720370371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45982.424720370371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45982.424720370371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45982.424720370371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45982.424720370371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45982.424720370371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45982.424720370371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45982.424720370371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45982.424720370371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45982.424720370371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45982.424720370371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45982.424720370371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45982.424720370371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45982.424720370371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45982.424720370371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45982.424720370371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45982.424720370371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45982.424720370371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45982.424720370371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45982.424720370371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45982.424720370371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45982.424720370371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45982.424720370371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45982.424720370371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45982.424720370371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45982.424720370371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45982.424720370371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45982.424720370371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45982.424720370371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45982.424720370371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45982.424720370371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45982.424720370371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45982.424720370371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45982.424720370371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45982.424720370371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45982.424720370371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45982.424720370371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45982.424720370371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45982.424720370371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45982.424720370371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45982.424720370371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45982.424720370371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45982.424720370371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45982.424720370371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45982.424720370371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45982.424720370371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45982.424720370371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45982.424720370371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45982.424720370371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45982.424720370371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45982.424720370371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45982.424720370371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45982.424720370371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45982.424720370371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45982.424720370371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45982.424720370371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45982.424720370371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45982.424720370371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45982.424720370371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45982.424720370371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45982.424720370371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45982.424720370371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45982.424720370371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45982.424720370371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45982.424720370371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45982.424720370371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45982.424720370371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45982.424720370371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45982.424720370371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45982.424720370371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45982.424720370371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45982.424720370371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45982.424720370371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45982.424720370371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45982.424720370371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45982.424720370371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45982.424720370371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45982.424720370371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45982.424720370371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45982.424720370371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45982.424720370371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45982.424720370371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45982.424720370371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45982.424720370371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45982.424720370371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45982.424720370371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45982.424720370371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45982.424720370371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45982.424720370371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45982.424720370371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45982.424720370371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45982.424720370371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45982.424720370371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45982.424720370371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45982.424720370371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45982.424720370371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45982.424720370371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45982.424720370371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45982.424720370371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45982.424720370371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45982.424720370371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45982.424720370371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45982.424720370371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45982.424720370371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45982.424720370371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45982.424720370371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45982.424720370371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45982.424720370371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45982.424720370371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45982.424720370371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45982.424720370371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45982.424720370371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45982.424720370371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45982.424720370371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45982.424720370371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45982.424720370371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45982.424720370371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45982.424720370371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45982.424720370371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45982.424720370371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45982.424720370371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45982.424720370371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45982.424720370371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45982.424720370371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45982.424720370371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45982.424720370371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45982.424720370371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45982.424720370371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45982.424720370371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45982.424720370371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45982.424720370371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45982.424720370371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45982.424720370371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45982.424720370371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45982.424720370371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45982.424720370371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45982.424720370371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45982.424720370371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45982.424720370371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45982.424720370371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45982.424720370371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45982.424720370371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45982.424720370371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45982.424720370371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45982.424720370371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45982.424720370371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45982.424720370371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45982.424720370371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45982.424720370371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45982.424720370371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45982.424720370371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45982.424720370371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45982.424720370371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45982.424720370371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45982.424720370371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45982.424720370371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45982.424720370371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45982.424720370371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45982.424720370371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45982.424720370371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45982.424720370371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45982.424720370371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45982.424720370371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45982.424720370371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45982.424720370371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45982.424720370371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45982.424720370371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45982.424720370371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45982.424720370371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45982.424720370371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45982.424720370371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45982.424720370371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45982.424720370371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45982.424720370371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45982.424720370371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45982.424720370371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45982.424720370371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45982.424720370371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45982.424720370371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45982.424720370371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45982.424720370371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45982.424720370371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45982.424720370371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45982.424720370371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45982.424720370371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45982.424720370371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45982.424720370371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45982.424720370371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45982.424720370371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45982.424720370371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45982.424720370371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45982.424720370371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45982.424720370371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45982.424720370371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45982.424720370371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45982.424720370371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45982.424720370371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45982.424720370371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45982.424720370371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45982.424720370371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45982.424720370371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45982.424720370371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45982.424720370371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45982.424720370371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45982.424720370371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45982.424720370371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45982.424720370371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45982.424720370371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45982.424720370371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45982.424720370371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45982.424720370371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45982.424720370371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45982.424720370371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45982.424720370371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45982.424720370371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45982.424720370371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45982.424720370371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45982.424720370371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45982.424720370371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45982.424720370371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45982.424720370371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45982.424720370371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45982.424720370371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45982.424720370371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45982.424720370371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45982.424720370371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45982.424720370371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45982.424720370371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45982.424720370371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45982.424720370371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45982.424720370371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45982.424720370371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45982.424720370371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45982.424720370371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45982.424720370371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45982.424720370371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45982.424720370371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45982.424720370371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45982.424720370371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45982.424720370371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45982.424720370371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45982.424720370371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45982.424720370371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45982.424720370371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45982.424720370371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45982.424720370371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45982.424720370371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45982.424720370371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45982.424720370371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45982.424720370371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45982.424720370371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45982.424720370371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45982.424720370371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45982.424720370371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45982.424720370371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45982.424720370371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45982.424720370371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45982.424720370371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45982.424720370371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45982.424720370371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45982.424720370371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45982.424720370371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45982.424720370371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45982.424720370371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45982.424720370371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45982.424720370371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45982.424720370371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45982.424720370371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45982.424720370371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45982.424720370371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45982.424720370371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45982.424720370371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45982.424720370371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45982.424720370371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45982.424720370371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45982.424720370371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45982.424720370371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45982.424720370371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45982.424720370371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45982.424720370371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45982.424720370371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45982.424720370371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45982.424720370371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45982.424720370371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45982.424720370371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45982.424720370371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45982.424720370371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45982.424720370371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45982.424720370371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45982.424720370371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45982.424720370371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45982.424720370371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45982.424720370371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45982.424720370371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45982.424720370371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45982.424720370371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45982.424720370371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45982.424720370371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45982.424720370371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45982.424720370371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45982.424720370371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45982.424720370371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45982.424720370371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45982.424720370371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45982.424720370371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45982.424720370371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45982.424720370371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45982.424720370371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45982.424720370371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45982.424720370371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45982.424720370371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45982.424720370371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45982.424720370371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45982.424720370371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45982.424720370371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45982.424720370371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45982.424720370371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45982.424720370371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45982.424720370371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45982.424720370371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45982.424720370371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45982.424720370371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45982.424720370371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45982.424720370371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45982.424720370371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45982.424720370371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45982.424720370371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45982.424720370371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45982.424720370371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45982.424720370371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45982.424720370371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45982.424720370371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45982.424720370371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45982.424720370371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45982.424720370371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45982.424720370371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45982.424720370371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45982.424720370371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45982.424720370371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45982.424720370371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45982.424720370371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45982.424720370371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45982.424720370371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45982.424720370371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45982.424720370371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45982.424720370371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45982.424720370371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45982.424720370371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45982.424720370371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45982.424720370371</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90.592660185182467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56.235843055554142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33.763609259258374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4.9099171296329587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1.0514217592572095</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38310</v>
      </c>
      <c r="E7" s="109" t="s">
        <v>39021</v>
      </c>
      <c r="F7" s="109" t="s">
        <v>24</v>
      </c>
      <c r="G7" s="111" t="str">
        <f ca="1">IFERROR(NOW()-F7,"")</f>
        <v/>
      </c>
      <c r="H7" s="128">
        <v>45982.363726851851</v>
      </c>
      <c r="I7" s="109" t="str">
        <f>IFERROR(VLOOKUP(D7,DB!A:F,6,0),"")</f>
        <v>SCECO</v>
      </c>
      <c r="J7" s="109" t="str">
        <f>IFERROR(VLOOKUP(D7,DB!A:G,7,0),"")</f>
        <v>No BB Shifted</v>
      </c>
      <c r="K7" s="109" t="s">
        <v>39119</v>
      </c>
      <c r="L7" s="109" t="str">
        <f>IFERROR(VLOOKUP(D7,DB!A:I,9,0),"")</f>
        <v>Latis</v>
      </c>
    </row>
    <row r="8" spans="1:13">
      <c r="A8" s="109"/>
      <c r="B8" s="109" t="str">
        <f>IFERROR(VLOOKUP(D8,DB!A:K,11,0),"")</f>
        <v/>
      </c>
      <c r="C8" s="109"/>
      <c r="D8" s="109"/>
      <c r="E8" s="109"/>
      <c r="F8" s="109"/>
      <c r="G8" s="111">
        <f ca="1">IFERROR(NOW()-F8,"")</f>
        <v>45982.424720370371</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45982.424720370371</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45982.424720370371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45982.424720370371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45982.424720370371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45982.424720370371</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45982.424720370371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45982.424720370371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45982.424720370371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45982.424720370371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45982.424720370371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45982.424720370371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45982.424720370371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45982.424720370371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45982.424720370371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45982.424720370371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45982.424720370371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45982.424720370371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45982.424720370371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45982.424720370371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45982.424720370371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45982.424720370371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45982.424720370371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45982.424720370371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45982.424720370371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45982.424720370371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45982.424720370371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45982.424720370371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45982.424720370371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45982.424720370371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45982.424720370371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45982.424720370371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45982.424720370371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45982.424720370371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45982.424720370371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45982.424720370371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45982.424720370371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45982.424720370371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45982.424720370371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45982.424720370371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45982.424720370371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45982.424720370371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45982.424720370371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45982.424720370371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45982.424720370371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45982.424720370371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45982.424720370371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45982.424720370371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45982.424720370371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45982.424720370371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45982.424720370371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45982.424720370371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45982.424720370371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45982.424720370371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45982.424720370371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45982.424720370371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45982.424720370371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45982.424720370371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45982.424720370371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45982.424720370371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45982.424720370371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45982.424720370371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45982.424720370371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45982.424720370371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45982.424720370371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45982.424720370371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45982.424720370371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45982.424720370371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45982.424720370371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45982.424720370371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45982.424720370371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45982.424720370371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45982.424720370371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45982.424720370371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45982.424720370371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45982.424720370371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45982.424720370371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45982.424720370371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45982.424720370371</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45982.424720370371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45982.424720370371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45982.424720370371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45982.424720370371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45982.424720370371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45982.424720370371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45982.424720370371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45982.424720370371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45982.424720370371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45982.424720370371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45982.424720370371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45982.424720370371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45982.424720370371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45982.424720370371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45982.424720370371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45982.424720370371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45982.424720370371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45982.424720370371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45982.424720370371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45982.424720370371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45982.424720370371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45982.424720370371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45982.424720370371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45982.424720370371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45982.424720370371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45982.424720370371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45982.424720370371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45982.424720370371</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29090</v>
      </c>
      <c r="E2" s="109" t="s">
        <v>39021</v>
      </c>
      <c r="F2" s="121">
        <v>45982.349189814813</v>
      </c>
      <c r="G2" s="104">
        <f t="shared" ref="G2:G34" ca="1" si="0">IFERROR(NOW()-F2,"-")</f>
        <v>7.5530555557634216E-2</v>
      </c>
      <c r="H2" s="121">
        <v>45982.349143518521</v>
      </c>
      <c r="I2" s="119" t="str">
        <f>IFERROR(VLOOKUP(D2,DB!A:F,6,0),"")</f>
        <v>Generator-DG</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45982.424720370371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45982.424720370371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45982.424720370371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45982.424720370371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45982.424720370371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45982.424720370371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45982.424720370371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45982.424720370371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45982.424720370371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45982.424720370371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45982.424720370371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45982.424720370371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45982.424720370371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45982.424720370371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45982.424720370371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45982.424720370371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45982.424720370371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45982.424720370371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45982.424720370371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45982.424720370371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45982.424720370371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45982.424720370371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45982.424720370371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45982.424720370371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45982.424720370371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45982.424720370371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45982.424720370371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45982.424720370371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45982.424720370371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45982.424720370371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45982.424720370371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45982.424720370371</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2025-11-21T07:12:02Z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