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34" documentId="13_ncr:1_{F6CB121F-512D-4AA6-A0C1-0FB36C537598}" xr6:coauthVersionLast="47" xr6:coauthVersionMax="47" xr10:uidLastSave="{8F5C5A61-C609-4EAF-9E2F-135819FB1584}"/>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<sst xmlns="http://schemas.openxmlformats.org/spreadsheetml/2006/main" count="180303" uniqueCount="39134">
  <si>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</si>
  <si>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</si>
  <si>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</si>
  <si>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</si>
  <si>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</si>
  <si>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</si>
  <si>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</si>
  <si>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</si>
  <si>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</si>
  <si>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</si>
  <si>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</si>
  <si>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</si>
  <si>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</si>
  <si>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</si>
  <si>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</si>
  <si>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</si>
  <si>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</si>
  <si>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</si>
  <si>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</si>
  <si>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</si>
  <si>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</si>
  <si>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</si>
  <si>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</si>
  <si>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</si>
  <si>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</si>
  <si>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</si>
  <si>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</si>
  <si>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</si>
  <si>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</si>
  <si>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</si>
  <si>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</si>
  <si>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</si>
  <si>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</si>
  <si>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</si>
  <si>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</si>
  <si>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</si>
  <si>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</si>
  <si>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</si>
  <si>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</si>
  <si>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</si>
  <si>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</si>
  <si>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</si>
  <si>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</si>
  <si>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</si>
  <si>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</si>
  <si>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</si>
  <si>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</si>
  <si>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</si>
  <si>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</si>
  <si>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</si>
  <si>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</si>
  <si>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</si>
  <si>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</si>
  <si>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</si>
  <si>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</si>
  <si>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</si>
  <si>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</si>
  <si>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</si>
  <si>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</si>
  <si>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</si>
  <si>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</si>
  <si>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</si>
  <si>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</si>
  <si>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</si>
  <si>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</si>
  <si>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</si>
  <si>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</si>
  <si>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</si>
  <si>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</si>
  <si>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</si>
  <si>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</si>
  <si>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</si>
  <si>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</si>
  <si>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</si>
  <si>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</si>
  <si>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</si>
  <si>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</si>
  <si>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</si>
  <si>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</si>
  <si>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</si>
  <si>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</si>
  <si>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</si>
  <si>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</si>
  <si>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</si>
  <si>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</si>
  <si>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</si>
  <si>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</si>
  <si>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</si>
  <si>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</si>
  <si>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</si>
  <si>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</si>
  <si>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</si>
  <si>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</si>
  <si>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</si>
  <si>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</si>
  <si>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</si>
  <si>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</si>
  <si>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</si>
  <si>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</si>
  <si>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</si>
  <si>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</si>
  <si>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</si>
  <si>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</si>
  <si>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</si>
  <si>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</si>
  <si>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</si>
  <si>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</si>
  <si>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</si>
  <si>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</si>
  <si>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</si>
  <si>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</si>
  <si>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</si>
  <si>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</si>
  <si>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</si>
  <si>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</si>
  <si>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</si>
  <si>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</si>
  <si>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</si>
  <si>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</si>
  <si>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</si>
  <si>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</si>
  <si>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</si>
  <si>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</si>
  <si>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</si>
  <si>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</si>
  <si>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</si>
  <si>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</si>
  <si>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</si>
  <si>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</si>
  <si>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</si>
  <si>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</si>
  <si>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</si>
  <si>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</si>
  <si>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</si>
  <si>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</si>
  <si>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</si>
  <si>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</si>
  <si>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</si>
  <si>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</si>
  <si>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</si>
  <si>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</si>
  <si>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</si>
  <si>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</si>
  <si>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</si>
  <si>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</si>
  <si>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</si>
  <si>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</si>
  <si>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</si>
  <si>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</si>
  <si>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</si>
  <si>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</si>
  <si>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</si>
  <si>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</si>
  <si>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</si>
  <si>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</si>
  <si>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</si>
  <si>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</si>
  <si>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</si>
  <si>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</si>
  <si>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</si>
  <si>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</si>
  <si>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</si>
  <si>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</si>
  <si>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</si>
  <si>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</si>
  <si>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</si>
  <si>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</si>
  <si>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</si>
  <si>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</si>
  <si>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</si>
  <si>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</si>
  <si>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</si>
  <si>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</si>
  <si>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</si>
  <si>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</si>
  <si>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</si>
  <si>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</si>
  <si>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</si>
  <si>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</si>
  <si>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</si>
  <si>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</si>
  <si>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</si>
  <si>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</si>
  <si>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</si>
  <si>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</si>
  <si>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</si>
  <si>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</si>
  <si>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</si>
  <si>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</si>
  <si>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</si>
  <si>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</si>
  <si>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</si>
  <si>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</si>
  <si>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</si>
  <si>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</si>
  <si>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</si>
  <si>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</si>
  <si>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</si>
  <si>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</si>
  <si>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</si>
  <si>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</si>
  <si>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</si>
  <si>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</si>
  <si>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</si>
  <si>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</si>
  <si>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</si>
  <si>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</si>
  <si>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</si>
  <si>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</si>
  <si>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</si>
  <si>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</si>
  <si>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</si>
  <si>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</si>
  <si>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</si>
  <si>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</si>
  <si>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</si>
  <si>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</si>
  <si>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</si>
  <si>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</si>
  <si>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</si>
  <si>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</si>
  <si>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</si>
  <si>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</si>
  <si>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</si>
  <si>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</si>
  <si>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</si>
  <si>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</si>
  <si>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</si>
  <si>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</si>
  <si>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</si>
  <si>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</si>
  <si>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</si>
  <si>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</si>
  <si>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</si>
  <si>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</si>
  <si>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</si>
  <si>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</si>
  <si>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</si>
  <si>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</si>
  <si>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</si>
  <si>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</si>
  <si>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</si>
  <si>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</si>
  <si>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</si>
  <si>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</si>
  <si>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</si>
  <si>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</si>
  <si>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</si>
  <si>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</si>
  <si>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</si>
  <si>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</si>
  <si>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</si>
  <si>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</si>
  <si>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</si>
  <si>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</si>
  <si>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</si>
  <si>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</si>
  <si>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</si>
  <si>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</si>
  <si>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</si>
  <si>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</si>
  <si>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</si>
  <si>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</si>
  <si>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</si>
  <si>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</si>
  <si>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</si>
  <si>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</si>
  <si>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</si>
  <si>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</si>
  <si>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</si>
  <si>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</si>
  <si>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</si>
  <si>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</si>
  <si>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</si>
  <si>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</si>
  <si>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</si>
  <si>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</si>
  <si>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</si>
  <si>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</si>
  <si>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</si>
  <si>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</si>
  <si>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</si>
  <si>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</si>
  <si>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</si>
  <si>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</si>
  <si>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</si>
  <si>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</si>
  <si>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</si>
  <si>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</si>
  <si>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</si>
  <si>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</si>
  <si>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</si>
  <si>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</si>
  <si>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</si>
  <si>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</si>
  <si>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</si>
  <si>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</si>
  <si>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</si>
  <si>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</si>
  <si>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</si>
  <si>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</si>
  <si>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</si>
  <si>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</si>
  <si>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</si>
  <si>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</si>
  <si>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</si>
  <si>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</si>
  <si>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</si>
  <si>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</si>
  <si>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</si>
  <si>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</si>
  <si>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</si>
  <si>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</si>
  <si>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</si>
  <si>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</si>
  <si>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</si>
  <si>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</si>
  <si>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</si>
  <si>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</si>
  <si>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</si>
  <si>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</si>
  <si>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</si>
  <si>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</si>
  <si>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</si>
  <si>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</si>
  <si>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</si>
  <si>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</si>
  <si>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</si>
  <si>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</si>
  <si>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</si>
  <si>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</si>
  <si>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</si>
  <si>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</si>
  <si>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</si>
  <si>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</si>
  <si>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</si>
  <si>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</si>
  <si>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</si>
  <si>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</si>
  <si>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</si>
  <si>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</si>
  <si>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</si>
  <si>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</si>
  <si>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</si>
  <si>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</si>
  <si>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</si>
  <si>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</si>
  <si>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</si>
  <si>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</si>
  <si>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</si>
  <si>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</si>
  <si>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</si>
  <si>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</si>
  <si>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</si>
  <si>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</si>
  <si>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</si>
  <si>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</si>
  <si>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</si>
  <si>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</si>
  <si>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</si>
  <si>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</si>
  <si>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</si>
  <si>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</si>
  <si>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</si>
  <si>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</si>
  <si>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</si>
  <si>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</si>
  <si>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</si>
  <si>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</si>
  <si>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</si>
  <si>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</si>
  <si>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</si>
  <si>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</si>
  <si>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</si>
  <si>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</si>
  <si>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</si>
  <si>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</si>
  <si>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</si>
  <si>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</si>
  <si>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</si>
  <si>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</si>
  <si>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</si>
  <si>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</si>
  <si>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</si>
  <si>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</si>
  <si>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</si>
  <si>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</si>
  <si>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</si>
  <si>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</si>
  <si>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</si>
  <si>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</si>
  <si>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</si>
  <si>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</si>
  <si>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</si>
  <si>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</si>
  <si>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</si>
  <si>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</si>
  <si>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</si>
  <si>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</si>
  <si>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</si>
  <si>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</si>
  <si>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</si>
  <si>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</si>
  <si>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</si>
  <si>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</si>
  <si>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</si>
  <si>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</si>
  <si>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</si>
  <si>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</si>
  <si>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</si>
  <si>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</si>
  <si>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</si>
  <si>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</si>
  <si>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</si>
  <si>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</si>
  <si>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</si>
  <si>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</si>
  <si>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</si>
  <si>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</si>
  <si>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</si>
  <si>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</si>
  <si>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</si>
  <si>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</si>
  <si>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</si>
  <si>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</si>
  <si>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</si>
  <si>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</si>
  <si>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</si>
  <si>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</si>
  <si>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</si>
  <si>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</si>
  <si>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</si>
  <si>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</si>
  <si>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</si>
  <si>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</si>
  <si>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</si>
  <si>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</si>
  <si>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</si>
  <si>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</si>
  <si>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</si>
  <si>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</si>
  <si>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</si>
  <si>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</si>
  <si>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</si>
  <si>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</si>
  <si>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</si>
  <si>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</si>
  <si>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</si>
  <si>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</si>
  <si>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</si>
  <si>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</si>
  <si>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</si>
  <si>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</si>
  <si>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</si>
  <si>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</si>
  <si>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</si>
  <si>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</si>
  <si>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</si>
  <si>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</si>
  <si>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</si>
  <si>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</si>
  <si>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</si>
  <si>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</si>
  <si>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</si>
  <si>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</si>
  <si>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</si>
  <si>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</si>
  <si>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</si>
  <si>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</si>
  <si>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</si>
  <si>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</si>
  <si>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</si>
  <si>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</si>
  <si>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</si>
  <si>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</si>
  <si>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</si>
  <si>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</si>
  <si>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</si>
  <si>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</si>
  <si>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</si>
  <si>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</si>
  <si>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</si>
  <si>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</si>
  <si>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</si>
  <si>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</si>
  <si>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</si>
  <si>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</si>
  <si>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</si>
  <si>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</si>
  <si>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</si>
  <si>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</si>
  <si>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</si>
  <si>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</si>
  <si>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</si>
  <si>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</si>
  <si>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</si>
  <si>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</si>
  <si>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</si>
  <si>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</si>
  <si>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</si>
  <si>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</si>
  <si>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</si>
  <si>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</si>
  <si>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</si>
  <si>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</si>
  <si>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</si>
  <si>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</si>
  <si>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</si>
  <si>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</si>
  <si>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</si>
  <si>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</si>
  <si>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</si>
  <si>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</si>
  <si>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</si>
  <si>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</si>
  <si>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</si>
  <si>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</si>
  <si>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</si>
  <si>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</si>
  <si>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</si>
  <si>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</si>
  <si>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</si>
  <si>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</si>
  <si>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</si>
  <si>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</si>
  <si>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</si>
  <si>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</si>
  <si>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</si>
  <si>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</si>
  <si>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</si>
  <si>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</si>
  <si>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</si>
  <si>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</si>
  <si>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</si>
  <si>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</si>
  <si>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</si>
  <si>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</si>
  <si>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</si>
  <si>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</si>
  <si>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</si>
  <si>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</si>
  <si>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</si>
  <si>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</si>
  <si>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</si>
  <si>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</si>
  <si>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</si>
  <si>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</si>
  <si>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</si>
  <si>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</si>
  <si>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</si>
  <si>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</si>
  <si>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</si>
  <si>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</si>
  <si>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</si>
  <si>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</si>
  <si>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</si>
  <si>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</si>
  <si>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</si>
  <si>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</si>
  <si>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</si>
  <si>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</si>
  <si>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</si>
  <si>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</si>
  <si>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</si>
  <si>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</si>
  <si>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</si>
  <si>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</si>
  <si>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</si>
  <si>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</si>
  <si>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</si>
  <si>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</si>
  <si>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</si>
  <si>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</si>
  <si>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</si>
  <si>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</si>
  <si>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</si>
  <si>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</si>
  <si>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</si>
  <si>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</si>
  <si>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</si>
  <si>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</si>
  <si>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</si>
  <si>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</si>
  <si>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</si>
  <si>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</si>
  <si>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</si>
  <si>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</si>
  <si>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</si>
  <si>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</si>
  <si>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</si>
  <si>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</si>
  <si>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</si>
  <si>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</si>
  <si>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</si>
  <si>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</si>
  <si>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</si>
  <si>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</si>
  <si>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</si>
  <si>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</si>
  <si>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</si>
  <si>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</si>
  <si>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</si>
  <si>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</si>
  <si>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</si>
  <si>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</si>
  <si>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</si>
  <si>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</si>
  <si>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</si>
  <si>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</si>
  <si>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</si>
  <si>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</si>
  <si>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</si>
  <si>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</si>
  <si>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</si>
  <si>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</si>
  <si>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</si>
  <si>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</si>
  <si>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</si>
  <si>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</si>
  <si>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</si>
  <si>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</si>
  <si>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</si>
  <si>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</si>
  <si>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</si>
  <si>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</si>
  <si>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</si>
  <si>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</si>
  <si>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</si>
  <si>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</si>
  <si>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</si>
  <si>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</si>
  <si>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</si>
  <si>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</si>
  <si>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</si>
  <si>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</si>
  <si>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</si>
  <si>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</si>
  <si>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</si>
  <si>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</si>
  <si>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</si>
  <si>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</si>
  <si>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</si>
  <si>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</si>
  <si>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</si>
  <si>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</si>
  <si>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</si>
  <si>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</si>
  <si>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</si>
  <si>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</si>
  <si>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</si>
  <si>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</si>
  <si>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</si>
  <si>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</si>
  <si>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</si>
  <si>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</si>
  <si>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</si>
  <si>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</si>
  <si>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</si>
  <si>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</si>
  <si>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</si>
  <si>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</si>
  <si>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</si>
  <si>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</si>
  <si>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</si>
  <si>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</si>
  <si>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</si>
  <si>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</si>
  <si>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</si>
  <si>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</si>
  <si>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</si>
  <si>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</si>
  <si>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</si>
  <si>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</si>
  <si>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</si>
  <si>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</si>
  <si>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</si>
  <si>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</si>
  <si>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</si>
  <si>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</si>
  <si>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</si>
  <si>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</si>
  <si>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</si>
  <si>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</si>
  <si>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</si>
  <si>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</si>
  <si>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</si>
  <si>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</si>
  <si>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</si>
  <si>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</si>
  <si>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</si>
  <si>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</si>
  <si>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</si>
  <si>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</si>
  <si>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</si>
  <si>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</si>
  <si>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</si>
  <si>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</si>
  <si>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</si>
  <si>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</si>
  <si>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</si>
  <si>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</si>
  <si>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</si>
  <si>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</si>
  <si>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</si>
  <si>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</si>
  <si>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</si>
  <si>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</si>
  <si>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</si>
  <si>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</si>
  <si>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</si>
  <si>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</si>
  <si>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</si>
  <si>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</si>
  <si>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</si>
  <si>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</si>
  <si>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</si>
  <si>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</si>
  <si>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</si>
  <si>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</si>
  <si>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</si>
  <si>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</si>
  <si>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</si>
  <si>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</si>
  <si>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</si>
  <si>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</si>
  <si>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</si>
  <si>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</si>
  <si>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</si>
  <si>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</si>
  <si>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</si>
  <si>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</si>
  <si>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</si>
  <si>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</si>
  <si>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</si>
  <si>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</si>
  <si>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</si>
  <si>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</si>
  <si>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</si>
  <si>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</si>
  <si>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</si>
  <si>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</si>
  <si>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</si>
  <si>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</si>
  <si>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</si>
  <si>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</si>
  <si>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</si>
  <si>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</si>
  <si>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</si>
  <si>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</si>
  <si>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</si>
  <si>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</si>
  <si>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</si>
  <si>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</si>
  <si>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</si>
  <si>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</si>
  <si>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</si>
  <si>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</si>
  <si>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</si>
  <si>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</si>
  <si>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</si>
  <si>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</si>
  <si>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</si>
  <si>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</si>
  <si>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</si>
  <si>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</si>
  <si>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</si>
  <si>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</si>
  <si>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</si>
  <si>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</si>
  <si>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</si>
  <si>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</si>
  <si>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</si>
  <si>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</si>
  <si>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</si>
  <si>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</si>
  <si>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</si>
  <si>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</si>
  <si>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</si>
  <si>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</si>
  <si>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</si>
  <si>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</si>
  <si>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</si>
  <si>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</si>
  <si>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</si>
  <si>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</si>
  <si>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</si>
  <si>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</si>
  <si>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</si>
  <si>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</si>
  <si>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</si>
  <si>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</si>
  <si>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</si>
  <si>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</si>
  <si>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</si>
  <si>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</si>
  <si>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</si>
  <si>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</si>
  <si>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</si>
  <si>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</si>
  <si>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</si>
  <si>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</si>
  <si>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</si>
  <si>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</si>
  <si>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</si>
  <si>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</si>
  <si>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</si>
  <si>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</si>
  <si>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</si>
  <si>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</si>
  <si>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</si>
  <si>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</si>
  <si>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</si>
  <si>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</si>
  <si>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</si>
  <si>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</si>
  <si>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</si>
  <si>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</si>
  <si>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</si>
  <si>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</si>
  <si>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</si>
  <si>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</si>
  <si>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</si>
  <si>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</si>
  <si>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</si>
  <si>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</si>
  <si>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</si>
  <si>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</si>
  <si>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</si>
  <si>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</si>
  <si>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</si>
  <si>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</si>
  <si>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</si>
  <si>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</si>
  <si>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</si>
  <si>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</si>
  <si>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</si>
  <si>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</si>
  <si>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</si>
  <si>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</si>
  <si>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</si>
  <si>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</si>
  <si>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</si>
  <si>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</si>
  <si>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</si>
  <si>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</si>
  <si>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</si>
  <si>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</si>
  <si>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</si>
  <si>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</si>
  <si>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</si>
  <si>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</si>
  <si>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</si>
  <si>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</si>
  <si>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</si>
  <si>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</si>
  <si>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</si>
  <si>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</si>
  <si>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</si>
  <si>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</si>
  <si>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</si>
  <si>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</si>
  <si>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</si>
  <si>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</si>
  <si>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</si>
  <si>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</si>
  <si>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</si>
  <si>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</si>
  <si>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</si>
  <si>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</si>
  <si>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</si>
  <si>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</si>
  <si>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</si>
  <si>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</si>
  <si>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</si>
  <si>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</si>
  <si>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</si>
  <si>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</si>
  <si>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</si>
  <si>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</si>
  <si>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</si>
  <si>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</si>
  <si>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</si>
  <si>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</si>
  <si>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</si>
  <si>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</si>
  <si>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</si>
  <si>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</si>
  <si>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</si>
  <si>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</si>
  <si>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</si>
  <si>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</si>
  <si>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</si>
  <si>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</si>
  <si>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</si>
  <si>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</si>
  <si>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</si>
  <si>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</si>
  <si>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</si>
  <si>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</si>
  <si>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</si>
  <si>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</si>
  <si>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</si>
  <si>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</si>
  <si>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</si>
  <si>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</si>
  <si>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</si>
  <si>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</si>
  <si>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</si>
  <si>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</si>
  <si>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</si>
  <si>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</si>
  <si>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</si>
  <si>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</si>
  <si>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</si>
  <si>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</si>
  <si>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</si>
  <si>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</si>
  <si>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</si>
  <si>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</si>
  <si>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</si>
  <si>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</si>
  <si>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</si>
  <si>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</si>
  <si>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</si>
  <si>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</si>
  <si>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</si>
  <si>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</si>
  <si>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</si>
  <si>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</si>
  <si>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</si>
  <si>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</si>
  <si>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</si>
  <si>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</si>
  <si>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</si>
  <si>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</si>
  <si>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</si>
  <si>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</si>
  <si>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</si>
  <si>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</si>
  <si>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</si>
  <si>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</si>
  <si>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</si>
  <si>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</si>
  <si>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</si>
  <si>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</si>
  <si>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</si>
  <si>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</si>
  <si>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</si>
  <si>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</si>
  <si>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</si>
  <si>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</si>
  <si>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</si>
  <si>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</si>
  <si>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</si>
  <si>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</si>
  <si>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</si>
  <si>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</si>
  <si>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</si>
  <si>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</si>
  <si>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</si>
  <si>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</si>
  <si>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</si>
  <si>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</si>
  <si>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</si>
  <si>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</si>
  <si>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</si>
  <si>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</si>
  <si>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</si>
  <si>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</si>
  <si>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</si>
  <si>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</si>
  <si>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</si>
  <si>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</si>
  <si>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</si>
  <si>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</si>
  <si>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</si>
  <si>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</si>
  <si>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</si>
  <si>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</si>
  <si>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</si>
  <si>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</si>
  <si>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</si>
  <si>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</si>
  <si>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</si>
  <si>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</si>
  <si>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</si>
  <si>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</si>
  <si>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</si>
  <si>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</si>
  <si>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</si>
  <si>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</si>
  <si>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</si>
  <si>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</si>
  <si>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</si>
  <si>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</si>
  <si>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</si>
  <si>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</si>
  <si>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</si>
  <si>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</si>
  <si>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</si>
  <si>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</si>
  <si>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</si>
  <si>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</si>
  <si>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</si>
  <si>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</si>
  <si>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</si>
  <si>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</si>
  <si>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</si>
  <si>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</si>
  <si>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</si>
  <si>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</si>
  <si>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</si>
  <si>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</si>
  <si>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</si>
  <si>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</si>
  <si>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</si>
  <si>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</si>
  <si>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</si>
  <si>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</si>
  <si>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</si>
  <si>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</si>
  <si>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</si>
  <si>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</si>
  <si>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</si>
  <si>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</si>
  <si>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</si>
  <si>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</si>
  <si>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</si>
  <si>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</si>
  <si>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</si>
  <si>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</si>
  <si>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</si>
  <si>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</si>
  <si>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</si>
  <si>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</si>
  <si>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</si>
  <si>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</si>
  <si>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</si>
  <si>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</si>
  <si>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</si>
  <si>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</si>
  <si>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</si>
  <si>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</si>
  <si>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</si>
  <si>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</si>
  <si>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</si>
  <si>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</si>
  <si>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</si>
  <si>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</si>
  <si>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</si>
  <si>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</si>
  <si>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</si>
  <si>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</si>
  <si>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</si>
  <si>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</si>
  <si>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</si>
  <si>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</si>
  <si>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</si>
  <si>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</si>
  <si>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</si>
  <si>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</si>
  <si>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</si>
  <si>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</si>
  <si>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</si>
  <si>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</si>
  <si>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</si>
  <si>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</si>
  <si>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</si>
  <si>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</si>
  <si>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</si>
  <si>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</si>
  <si>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</si>
  <si>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</si>
  <si>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</si>
  <si>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</si>
  <si>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</si>
  <si>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</si>
  <si>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</si>
  <si>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</si>
  <si>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</si>
  <si>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</si>
  <si>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</si>
  <si>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</si>
  <si>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</si>
  <si>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</si>
  <si>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</si>
  <si>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</si>
  <si>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</si>
  <si>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</si>
  <si>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</si>
  <si>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</si>
  <si>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</si>
  <si>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</si>
  <si>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</si>
  <si>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</si>
  <si>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</si>
  <si>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</si>
  <si>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</si>
  <si>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</si>
  <si>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</si>
  <si>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</si>
  <si>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</si>
  <si>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</si>
  <si>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</si>
  <si>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</si>
  <si>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</si>
  <si>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</si>
  <si>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</si>
  <si>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</si>
  <si>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</si>
  <si>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</si>
  <si>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</si>
  <si>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</si>
  <si>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</si>
  <si>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</si>
  <si>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</si>
  <si>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</si>
  <si>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</si>
  <si>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</si>
  <si>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</si>
  <si>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</si>
  <si>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</si>
  <si>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</si>
  <si>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</si>
  <si>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</si>
  <si>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</si>
  <si>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</si>
  <si>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</si>
  <si>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</si>
  <si>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</si>
  <si>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</si>
  <si>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</si>
  <si>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</si>
  <si>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</si>
  <si>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</si>
  <si>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</si>
  <si>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</si>
  <si>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</si>
  <si>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</si>
  <si>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</si>
  <si>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</si>
  <si>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</si>
  <si>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</si>
  <si>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</si>
  <si>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</si>
  <si>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</si>
  <si>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</si>
  <si>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</si>
  <si>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</si>
  <si>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</si>
  <si>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</si>
  <si>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</si>
  <si>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</si>
  <si>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</si>
  <si>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</si>
  <si>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</si>
  <si>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</si>
  <si>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</si>
  <si>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</si>
  <si>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</si>
  <si>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</si>
  <si>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</si>
  <si>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</si>
  <si>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</si>
  <si>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</si>
  <si>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</si>
  <si>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</si>
  <si>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</si>
  <si>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</si>
  <si>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</si>
  <si>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</si>
  <si>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</si>
  <si>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</si>
  <si>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</si>
  <si>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</si>
  <si>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</si>
  <si>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</si>
  <si>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</si>
  <si>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</si>
  <si>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</si>
  <si>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</si>
  <si>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</si>
  <si>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</si>
  <si>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</si>
  <si>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</si>
  <si>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</si>
  <si>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</si>
  <si>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</si>
  <si>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</si>
  <si>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</si>
  <si>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</si>
  <si>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</si>
  <si>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</si>
  <si>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</si>
  <si>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</si>
  <si>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</si>
  <si>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</si>
  <si>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</si>
  <si>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</si>
  <si>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</si>
  <si>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</si>
  <si>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</si>
  <si>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</si>
  <si>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</si>
  <si>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</si>
  <si>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</si>
  <si>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</si>
  <si>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</si>
  <si>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</si>
  <si>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</si>
  <si>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</si>
  <si>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</si>
  <si>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</si>
  <si>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</si>
  <si>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</si>
  <si>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</si>
  <si>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</si>
  <si>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</si>
  <si>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</si>
  <si>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</si>
  <si>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</si>
  <si>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</si>
  <si>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</si>
  <si>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</si>
  <si>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</si>
  <si>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</si>
  <si>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</si>
  <si>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</si>
  <si>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</si>
  <si>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</si>
  <si>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</si>
  <si>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</si>
  <si>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</si>
  <si>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</si>
  <si>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</si>
  <si>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</si>
  <si>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</si>
  <si>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</si>
  <si>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</si>
  <si>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</si>
  <si>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</si>
  <si>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</si>
  <si>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</si>
  <si>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</si>
  <si>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</si>
  <si>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</si>
  <si>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</si>
  <si>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</si>
  <si>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</si>
  <si>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</si>
  <si>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</si>
  <si>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</si>
  <si>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</si>
  <si>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</si>
  <si>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</si>
  <si>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</si>
  <si>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</si>
  <si>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</si>
  <si>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</si>
  <si>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</si>
  <si>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</si>
  <si>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</si>
  <si>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</si>
  <si>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</si>
  <si>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</si>
  <si>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</si>
  <si>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</si>
  <si>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</si>
  <si>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</si>
  <si>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</si>
  <si>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</si>
  <si>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</si>
  <si>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</si>
  <si>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</si>
  <si>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</si>
  <si>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</si>
  <si>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</si>
  <si>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</si>
  <si>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</si>
  <si>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</si>
  <si>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</si>
  <si>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</si>
  <si>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</si>
  <si>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</si>
  <si>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</si>
  <si>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</si>
  <si>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</si>
  <si>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</si>
  <si>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</si>
  <si>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</si>
  <si>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</si>
  <si>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</si>
  <si>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</si>
  <si>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</si>
  <si>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</si>
  <si>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</si>
  <si>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</si>
  <si>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</si>
  <si>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</si>
  <si>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</si>
  <si>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</si>
  <si>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</si>
  <si>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</si>
  <si>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</si>
  <si>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</si>
  <si>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</si>
  <si>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</si>
  <si>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</si>
  <si>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</si>
  <si>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</si>
  <si>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</si>
  <si>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</si>
  <si>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</si>
  <si>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</si>
  <si>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</si>
  <si>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</si>
  <si>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</si>
  <si>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</si>
  <si>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</si>
  <si>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</si>
  <si>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</si>
  <si>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</si>
  <si>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</si>
  <si>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</si>
  <si>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</si>
  <si>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</si>
  <si>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</si>
  <si>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</si>
  <si>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</si>
  <si>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</si>
  <si>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</si>
  <si>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</si>
  <si>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</si>
  <si>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</si>
  <si>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</si>
  <si>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</si>
  <si>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</si>
  <si>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</si>
  <si>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</si>
  <si>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</si>
  <si>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</si>
  <si>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</si>
  <si>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</si>
  <si>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</si>
  <si>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</si>
  <si>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</si>
  <si>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</si>
  <si>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</si>
  <si>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</si>
  <si>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</si>
  <si>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</si>
  <si>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</si>
  <si>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</si>
  <si>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</si>
  <si>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</si>
  <si>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</si>
  <si>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</si>
  <si>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</si>
  <si>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</si>
  <si>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</si>
  <si>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</si>
  <si>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</si>
  <si>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</si>
  <si>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</si>
  <si>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</si>
  <si>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</si>
  <si>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</si>
  <si>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</si>
  <si>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</si>
  <si>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</si>
  <si>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</si>
  <si>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</si>
  <si>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</si>
  <si>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</si>
  <si>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</si>
  <si>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</si>
  <si>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</si>
  <si>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</si>
  <si>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</si>
  <si>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</si>
  <si>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</si>
  <si>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</si>
  <si>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</si>
  <si>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</si>
  <si>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</si>
  <si>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</si>
  <si>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</si>
  <si>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</si>
  <si>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</si>
  <si>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</si>
  <si>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</si>
  <si>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</si>
  <si>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</si>
  <si>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</si>
  <si>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</si>
  <si>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</si>
  <si>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</si>
  <si>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</si>
  <si>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</si>
  <si>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</si>
  <si>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</si>
  <si>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</si>
  <si>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</si>
  <si>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</si>
  <si>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</si>
  <si>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</si>
  <si>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</si>
  <si>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</si>
  <si>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</si>
  <si>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</si>
  <si>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</si>
  <si>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</si>
  <si>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</si>
  <si>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</si>
  <si>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</si>
  <si>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</si>
  <si>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</si>
  <si>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</si>
  <si>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</si>
  <si>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</si>
  <si>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</si>
  <si>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</si>
  <si>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</si>
  <si>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</si>
  <si>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</si>
  <si>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</si>
  <si>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</si>
  <si>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</si>
  <si>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</si>
  <si>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</si>
  <si>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</si>
  <si>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</si>
  <si>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</si>
  <si>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</si>
  <si>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</si>
  <si>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</si>
  <si>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</si>
  <si>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</si>
  <si>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</si>
  <si>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</si>
  <si>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</si>
  <si>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</si>
  <si>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</si>
  <si>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</si>
  <si>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</si>
  <si>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</si>
  <si>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</si>
  <si>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</si>
  <si>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</si>
  <si>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</si>
  <si>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</si>
  <si>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</si>
  <si>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</si>
  <si>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</si>
  <si>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</si>
  <si>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</si>
  <si>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</si>
  <si>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</si>
  <si>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</si>
  <si>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</si>
  <si>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</si>
  <si>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</si>
  <si>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</si>
  <si>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</si>
  <si>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</si>
  <si>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</si>
  <si>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</si>
  <si>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</si>
  <si>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</si>
  <si>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</si>
  <si>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</si>
  <si>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</si>
  <si>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</si>
  <si>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</si>
  <si>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</si>
  <si>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</si>
  <si>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</si>
  <si>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</si>
  <si>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</si>
  <si>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</si>
  <si>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</si>
  <si>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</si>
  <si>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</si>
  <si>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</si>
  <si>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</si>
  <si>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</si>
  <si>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</si>
  <si>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</si>
  <si>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</si>
  <si>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</si>
  <si>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</si>
  <si>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</si>
  <si>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</si>
  <si>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</si>
  <si>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</si>
  <si>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</si>
  <si>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</si>
  <si>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</si>
  <si>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</si>
  <si>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</si>
  <si>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</si>
  <si>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</si>
  <si>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</si>
  <si>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</si>
  <si>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</si>
  <si>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</si>
  <si>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</si>
  <si>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</si>
  <si>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</si>
  <si>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</si>
  <si>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</si>
  <si>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</si>
  <si>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</si>
  <si>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</si>
  <si>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</si>
  <si>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</si>
  <si>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</si>
  <si>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</si>
  <si>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</si>
  <si>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</si>
  <si>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</si>
  <si>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</si>
  <si>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</si>
  <si>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</si>
  <si>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</si>
  <si>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</si>
  <si>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</si>
  <si>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</si>
  <si>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</si>
  <si>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</si>
  <si>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</si>
  <si>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</si>
  <si>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</si>
  <si>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</si>
  <si>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</si>
  <si>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</si>
  <si>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</si>
  <si>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</si>
  <si>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</si>
  <si>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</si>
  <si>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</si>
  <si>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</si>
  <si>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</si>
  <si>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</si>
  <si>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</si>
  <si>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</si>
  <si>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</si>
  <si>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</si>
  <si>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</si>
  <si>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</si>
  <si>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</si>
  <si>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</si>
  <si>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</si>
  <si>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</si>
  <si>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</si>
  <si>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</si>
  <si>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</si>
  <si>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</si>
  <si>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</si>
  <si>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</si>
  <si>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</si>
  <si>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</si>
  <si>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</si>
  <si>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</si>
  <si>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</si>
  <si>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</si>
  <si>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</si>
  <si>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</si>
  <si>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</si>
  <si>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</si>
  <si>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</si>
  <si>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</si>
  <si>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</si>
  <si>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</si>
  <si>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</si>
  <si>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</si>
  <si>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</si>
  <si>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</si>
  <si>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</si>
  <si>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</si>
  <si>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</si>
  <si>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</si>
  <si>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</si>
  <si>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</si>
  <si>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</si>
  <si>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</si>
  <si>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</si>
  <si>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</si>
  <si>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</si>
  <si>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</si>
  <si>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</si>
  <si>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</si>
  <si>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</si>
  <si>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</si>
  <si>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</si>
  <si>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</si>
  <si>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</si>
  <si>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</si>
  <si>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</si>
  <si>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</si>
  <si>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</si>
  <si>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</si>
  <si>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</si>
  <si>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</si>
  <si>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</si>
  <si>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</si>
  <si>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</si>
  <si>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</si>
  <si>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</si>
  <si>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</si>
  <si>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</si>
  <si>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</si>
  <si>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</si>
  <si>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</si>
  <si>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</si>
  <si>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</si>
  <si>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</si>
  <si>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</si>
  <si>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</si>
  <si>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</si>
  <si>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</si>
  <si>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</si>
  <si>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</si>
  <si>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</si>
  <si>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</si>
  <si>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</si>
  <si>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</si>
  <si>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</si>
  <si>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</si>
  <si>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</si>
  <si>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</si>
  <si>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</si>
  <si>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</si>
  <si>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</si>
  <si>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</si>
  <si>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</si>
  <si>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</si>
  <si>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</si>
  <si>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</si>
  <si>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</si>
  <si>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</si>
  <si>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</si>
  <si>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</si>
  <si>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</si>
  <si>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</si>
  <si>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</si>
  <si>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</si>
  <si>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</si>
  <si>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</si>
  <si>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</si>
  <si>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</si>
  <si>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</si>
  <si>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</si>
  <si>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</si>
  <si>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</si>
  <si>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</si>
  <si>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</si>
  <si>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</si>
  <si>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</si>
  <si>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</si>
  <si>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</si>
  <si>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</si>
  <si>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</si>
  <si>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</si>
  <si>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</si>
  <si>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</si>
  <si>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</si>
  <si>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</si>
  <si>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</si>
  <si>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</si>
  <si>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</si>
  <si>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</si>
  <si>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</si>
  <si>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</si>
  <si>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</si>
  <si>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</si>
  <si>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</si>
  <si>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</si>
  <si>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</si>
  <si>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</si>
  <si>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</si>
  <si>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</si>
  <si>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</si>
  <si>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</si>
  <si>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</si>
  <si>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</si>
  <si>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</si>
  <si>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</si>
  <si>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</si>
  <si>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</si>
  <si>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</si>
  <si>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</si>
  <si>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</si>
  <si>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</si>
  <si>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</si>
  <si>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</si>
  <si>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</si>
  <si>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</si>
  <si>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</si>
  <si>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</si>
  <si>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</si>
  <si>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</si>
  <si>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</si>
  <si>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</si>
  <si>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</si>
  <si>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</si>
  <si>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</si>
  <si>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</si>
  <si>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</si>
  <si>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</si>
  <si>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</si>
  <si>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</si>
  <si>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</si>
  <si>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</si>
  <si>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</si>
  <si>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</si>
  <si>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</si>
  <si>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</si>
  <si>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</si>
  <si>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</si>
  <si>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</si>
  <si>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</si>
  <si>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</si>
  <si>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</si>
  <si>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</si>
  <si>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</si>
  <si>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</si>
  <si>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</si>
  <si>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</si>
  <si>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</si>
  <si>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</si>
  <si>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</si>
  <si>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</si>
  <si>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</si>
  <si>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</si>
  <si>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</si>
  <si>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</si>
  <si>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</si>
  <si>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</si>
  <si>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</si>
  <si>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</si>
  <si>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</si>
  <si>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</si>
  <si>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</si>
  <si>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</si>
  <si>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</si>
  <si>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</si>
  <si>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</si>
  <si>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</si>
  <si>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</si>
  <si>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</si>
  <si>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</si>
  <si>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</si>
  <si>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</si>
  <si>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</si>
  <si>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</si>
  <si>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</si>
  <si>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</si>
  <si>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</si>
  <si>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</si>
  <si>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</si>
  <si>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</si>
  <si>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</si>
  <si>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</si>
  <si>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</si>
  <si>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</si>
  <si>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</si>
  <si>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</si>
  <si>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</si>
  <si>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</si>
  <si>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</si>
  <si>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</si>
  <si>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</si>
  <si>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</si>
  <si>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</si>
  <si>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</si>
  <si>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</si>
  <si>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</si>
  <si>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</si>
  <si>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</si>
  <si>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</si>
  <si>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</si>
  <si>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</si>
  <si>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</si>
  <si>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</si>
  <si>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</si>
  <si>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</si>
  <si>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</si>
  <si>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</si>
  <si>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</si>
  <si>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</si>
  <si>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</si>
  <si>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</si>
  <si>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</si>
  <si>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</si>
  <si>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</si>
  <si>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</si>
  <si>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</si>
  <si>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</si>
  <si>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</si>
  <si>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</si>
  <si>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</si>
  <si>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</si>
  <si>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</si>
  <si>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</si>
  <si>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</si>
  <si>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</si>
  <si>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</si>
  <si>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</si>
  <si>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</si>
  <si>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</si>
  <si>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</si>
  <si>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</si>
  <si>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</si>
  <si>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</si>
  <si>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</si>
  <si>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</si>
  <si>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</si>
  <si>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</si>
  <si>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</si>
  <si>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</si>
  <si>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</si>
  <si>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</si>
  <si>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</si>
  <si>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</si>
  <si>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</si>
  <si>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</si>
  <si>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</si>
  <si>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</si>
  <si>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</si>
  <si>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</si>
  <si>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</si>
  <si>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</si>
  <si>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</si>
  <si>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</si>
  <si>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</si>
  <si>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</si>
  <si>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</si>
  <si>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</si>
  <si>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</si>
  <si>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</si>
  <si>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</si>
  <si>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</si>
  <si>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</si>
  <si>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</si>
  <si>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</si>
  <si>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</si>
  <si>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</si>
  <si>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</si>
  <si>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</si>
  <si>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</si>
  <si>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</si>
  <si>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</si>
  <si>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</si>
  <si>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</si>
  <si>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</si>
  <si>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</si>
  <si>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</si>
  <si>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</si>
  <si>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</si>
  <si>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</si>
  <si>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</si>
  <si>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</si>
  <si>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</si>
  <si>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</si>
  <si>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</si>
  <si>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</si>
  <si>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</si>
  <si>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</si>
  <si>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</si>
  <si>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</si>
  <si>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</si>
  <si>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</si>
  <si>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</si>
  <si>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</si>
  <si>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</si>
  <si>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</si>
  <si>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</si>
  <si>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</si>
  <si>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</si>
  <si>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</si>
  <si>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</si>
  <si>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</si>
  <si>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</si>
  <si>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</si>
  <si>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</si>
  <si>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</si>
  <si>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</si>
  <si>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</si>
  <si>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</si>
  <si>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</si>
  <si>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</si>
  <si>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</si>
  <si>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</si>
  <si>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</si>
  <si>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</si>
  <si>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</si>
  <si>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</si>
  <si>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</si>
  <si>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</si>
  <si>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</si>
  <si>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</si>
  <si>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</si>
  <si>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</si>
  <si>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</si>
  <si>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</si>
  <si>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</si>
  <si>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</si>
  <si>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</si>
  <si>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</si>
  <si>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</si>
  <si>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</si>
  <si>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</si>
  <si>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</si>
  <si>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</si>
  <si>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</si>
  <si>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</si>
  <si>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</si>
  <si>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</si>
  <si>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</si>
  <si>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</si>
  <si>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</si>
  <si>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</si>
  <si>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</si>
  <si>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</si>
  <si>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</si>
  <si>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</si>
  <si>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</si>
  <si>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</si>
  <si>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</si>
  <si>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</si>
  <si>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</si>
  <si>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</si>
  <si>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</si>
  <si>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</si>
  <si>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</si>
  <si>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</si>
  <si>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</si>
  <si>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</si>
  <si>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</si>
  <si>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</si>
  <si>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</si>
  <si>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</si>
  <si>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</si>
  <si>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</si>
  <si>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</si>
  <si>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</si>
  <si>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</si>
  <si>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</si>
  <si>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</si>
  <si>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</si>
  <si>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</si>
  <si>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</si>
  <si>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</si>
  <si>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</si>
  <si>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</si>
  <si>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</si>
  <si>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</si>
  <si>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</si>
  <si>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</si>
  <si>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</si>
  <si>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</si>
  <si>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</si>
  <si>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</si>
  <si>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</si>
  <si>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</si>
  <si>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</si>
  <si>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</si>
  <si>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</si>
  <si>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</si>
  <si>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</si>
  <si>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</si>
  <si>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</si>
  <si>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</si>
  <si>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</si>
  <si>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</si>
  <si>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</si>
  <si>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</si>
  <si>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</si>
  <si>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</si>
  <si>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</si>
  <si>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</si>
  <si>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</si>
  <si>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</si>
  <si>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</si>
  <si>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</si>
  <si>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</si>
  <si>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</si>
  <si>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</si>
  <si>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</si>
  <si>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</si>
  <si>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</si>
  <si>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</si>
  <si>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</si>
  <si>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</si>
  <si>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</si>
  <si>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</si>
  <si>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</si>
  <si>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</si>
  <si>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</si>
  <si>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</si>
  <si>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</si>
  <si>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</si>
  <si>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</si>
  <si>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</si>
  <si>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</si>
  <si>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</si>
  <si>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</si>
  <si>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</si>
  <si>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</si>
  <si>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</si>
  <si>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</si>
  <si>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</si>
  <si>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</si>
  <si>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</si>
  <si>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</si>
  <si>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</si>
  <si>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</si>
  <si>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</si>
  <si>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</si>
  <si>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</si>
  <si>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</si>
  <si>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</si>
  <si>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</si>
  <si>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</si>
  <si>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</si>
  <si>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</si>
  <si>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</si>
  <si>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</si>
  <si>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</si>
  <si>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</si>
  <si>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</si>
  <si>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</si>
  <si>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</si>
  <si>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</si>
  <si>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</si>
  <si>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</si>
  <si>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</si>
  <si>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</si>
  <si>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</si>
  <si>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</si>
  <si>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</si>
  <si>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</si>
  <si>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</si>
  <si>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</si>
  <si>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</si>
  <si>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</si>
  <si>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</si>
  <si>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</si>
  <si>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</si>
  <si>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</si>
  <si>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</si>
  <si>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</si>
  <si>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</si>
  <si>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</si>
  <si>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</si>
  <si>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</si>
  <si>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</si>
  <si>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</si>
  <si>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</si>
  <si>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</si>
  <si>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</si>
  <si>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</si>
  <si>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</si>
  <si>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</si>
  <si>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</si>
  <si>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</si>
  <si>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</si>
  <si>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</si>
  <si>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</si>
  <si>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</si>
  <si>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</si>
  <si>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</si>
  <si>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</si>
  <si>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</si>
  <si>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</si>
  <si>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</si>
  <si>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</si>
  <si>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</si>
  <si>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</si>
  <si>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</si>
  <si>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</si>
  <si>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</si>
  <si>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</si>
  <si>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</si>
  <si>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</si>
  <si>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</si>
  <si>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</si>
  <si>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</si>
  <si>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</si>
  <si>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</si>
  <si>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</si>
  <si>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</si>
  <si>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</si>
  <si>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</si>
  <si>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</si>
  <si>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</si>
  <si>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</si>
  <si>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</si>
  <si>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</si>
  <si>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</si>
  <si>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</si>
  <si>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</si>
  <si>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</si>
  <si>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</si>
  <si>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</si>
  <si>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</si>
  <si>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</si>
  <si>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</si>
  <si>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</si>
  <si>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</si>
  <si>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</si>
  <si>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</si>
  <si>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</si>
  <si>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</si>
  <si>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</si>
  <si>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</si>
  <si>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</si>
  <si>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</si>
  <si>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</si>
  <si>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</si>
  <si>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</si>
  <si>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</si>
  <si>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</si>
  <si>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</si>
  <si>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</si>
  <si>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</si>
  <si>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</si>
  <si>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</si>
  <si>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</si>
  <si>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</si>
  <si>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</si>
  <si>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</si>
  <si>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</si>
  <si>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</si>
  <si>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</si>
  <si>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</si>
  <si>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</si>
  <si>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</si>
  <si>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</si>
  <si>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</si>
  <si>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</si>
  <si>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</si>
  <si>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</si>
  <si>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</si>
  <si>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</si>
  <si>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</si>
  <si>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</si>
  <si>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</si>
  <si>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</si>
  <si>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</si>
  <si>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</si>
  <si>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</si>
  <si>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</si>
  <si>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</si>
  <si>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</si>
  <si>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</si>
  <si>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</si>
  <si>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</si>
  <si>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</si>
  <si>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</si>
  <si>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</si>
  <si>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</si>
  <si>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</si>
  <si>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</si>
  <si>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</si>
  <si>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</si>
  <si>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</si>
  <si>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</si>
  <si>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</si>
  <si>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</si>
  <si>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</si>
  <si>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</si>
  <si>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</si>
  <si>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</si>
  <si>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</si>
  <si>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</si>
  <si>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</si>
  <si>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</si>
  <si>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</si>
  <si>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</si>
  <si>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</si>
  <si>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</si>
  <si>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</si>
  <si>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</si>
  <si>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</si>
  <si>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</si>
  <si>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</si>
  <si>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</si>
  <si>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</si>
  <si>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</si>
  <si>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</si>
  <si>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</si>
  <si>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</si>
  <si>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</si>
  <si>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</si>
  <si>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</si>
  <si>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</si>
  <si>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</si>
  <si>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</si>
  <si>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</si>
  <si>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</si>
  <si>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</si>
  <si>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</si>
  <si>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</si>
  <si>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</si>
  <si>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</si>
  <si>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</si>
  <si>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</si>
  <si>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</si>
  <si>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</si>
  <si>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</si>
  <si>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</si>
  <si>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</si>
  <si>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</si>
  <si>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</si>
  <si>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</si>
  <si>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</si>
  <si>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</si>
  <si>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</si>
  <si>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</si>
  <si>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</si>
  <si>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</si>
  <si>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</si>
  <si>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</si>
  <si>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</si>
  <si>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</si>
  <si>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</si>
  <si>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</si>
  <si>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</si>
  <si>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</si>
  <si>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</si>
  <si>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</si>
  <si>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</si>
  <si>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</si>
  <si>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</si>
  <si>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</si>
  <si>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</si>
  <si>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</si>
  <si>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</si>
  <si>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</si>
  <si>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</si>
  <si>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</si>
  <si>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</si>
  <si>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</si>
  <si>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</si>
  <si>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</si>
  <si>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</si>
  <si>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</si>
  <si>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</si>
  <si>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</si>
  <si>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</si>
  <si>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</si>
  <si>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</si>
  <si>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</si>
  <si>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</si>
  <si>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</si>
  <si>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</si>
  <si>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</si>
  <si>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</si>
  <si>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</si>
  <si>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</si>
  <si>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</si>
  <si>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</si>
  <si>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</si>
  <si>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</si>
  <si>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</si>
  <si>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</si>
  <si>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</si>
  <si>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</si>
  <si>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</si>
  <si>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</si>
  <si>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</si>
  <si>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</si>
  <si>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</si>
  <si>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</si>
  <si>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</si>
  <si>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</si>
  <si>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</si>
  <si>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</si>
  <si>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</si>
  <si>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</si>
  <si>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</si>
  <si>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</si>
  <si>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</si>
  <si>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</si>
  <si>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</si>
  <si>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</si>
  <si>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</si>
  <si>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</si>
  <si>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</si>
  <si>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</si>
  <si>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</si>
  <si>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</si>
  <si>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</si>
  <si>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</si>
  <si>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</si>
  <si>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</si>
  <si>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</si>
  <si>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</si>
  <si>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</si>
  <si>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</si>
  <si>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</si>
  <si>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</si>
  <si>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</si>
  <si>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</si>
  <si>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</si>
  <si>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</si>
  <si>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</si>
  <si>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</si>
  <si>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</si>
  <si>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</si>
  <si>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</si>
  <si>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</si>
  <si>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</si>
  <si>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</si>
  <si>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</si>
  <si>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</si>
  <si>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</si>
  <si>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</si>
  <si>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</si>
  <si>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</si>
  <si>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</si>
  <si>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</si>
  <si>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</si>
  <si>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</si>
  <si>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</si>
  <si>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</si>
  <si>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</si>
  <si>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</si>
  <si>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</si>
  <si>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</si>
  <si>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</si>
  <si>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</si>
  <si>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</si>
  <si>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</si>
  <si>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</si>
  <si>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</si>
  <si>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</si>
  <si>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</si>
  <si>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</si>
  <si>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</si>
  <si>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</si>
  <si>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</si>
  <si>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</si>
  <si>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</si>
  <si>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</si>
  <si>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</si>
  <si>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</si>
  <si>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</si>
  <si>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</si>
  <si>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</si>
  <si>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</si>
  <si>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</si>
  <si>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</si>
  <si>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</si>
  <si>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</si>
  <si>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</si>
  <si>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</si>
  <si>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</si>
  <si>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</si>
  <si>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</si>
  <si>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</si>
  <si>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</si>
  <si>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</si>
  <si>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</si>
  <si>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</si>
  <si>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</si>
  <si>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</si>
  <si>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</si>
  <si>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</si>
  <si>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</si>
  <si>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</si>
  <si>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</si>
  <si>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</si>
  <si>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</si>
  <si>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</si>
  <si>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</si>
  <si>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</si>
  <si>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</si>
  <si>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</si>
  <si>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</si>
  <si>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</si>
  <si>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</si>
  <si>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</si>
  <si>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</si>
  <si>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</si>
  <si>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</si>
  <si>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</si>
  <si>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</si>
  <si>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</si>
  <si>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</si>
  <si>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</si>
  <si>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</si>
  <si>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</si>
  <si>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</si>
  <si>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</si>
  <si>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</si>
  <si>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</si>
  <si>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</si>
  <si>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</si>
  <si>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</si>
  <si>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</si>
  <si>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</si>
  <si>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</si>
  <si>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</si>
  <si>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</si>
  <si>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</si>
  <si>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</si>
  <si>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</si>
  <si>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</si>
  <si>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</si>
  <si>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</si>
  <si>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</si>
  <si>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</si>
  <si>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</si>
  <si>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</si>
  <si>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</si>
  <si>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</si>
  <si>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</si>
  <si>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</si>
  <si>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</si>
  <si>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</si>
  <si>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</si>
  <si>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</si>
  <si>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</si>
  <si>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</si>
  <si>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</si>
  <si>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</si>
  <si>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</si>
  <si>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</si>
  <si>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</si>
  <si>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</si>
  <si>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</si>
  <si>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</si>
  <si>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</si>
  <si>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</si>
  <si>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</si>
  <si>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</si>
  <si>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</si>
  <si>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</si>
  <si>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</si>
  <si>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</si>
  <si>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</si>
  <si>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</si>
  <si>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</si>
  <si>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</si>
  <si>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</si>
  <si>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</si>
  <si>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</si>
  <si>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</si>
  <si>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</si>
  <si>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</si>
  <si>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</si>
  <si>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</si>
  <si>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</si>
  <si>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</si>
  <si>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</si>
  <si>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</si>
  <si>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</si>
  <si>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</si>
  <si>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</si>
  <si>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</si>
  <si>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</si>
  <si>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</si>
  <si>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</si>
  <si>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</si>
  <si>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</si>
  <si>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</si>
  <si>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</si>
  <si>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</si>
  <si>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</si>
  <si>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</si>
  <si>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</si>
  <si>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</si>
  <si>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</si>
  <si>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</si>
  <si>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</si>
  <si>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</si>
  <si>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</si>
  <si>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</si>
  <si>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</si>
  <si>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</si>
  <si>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</si>
  <si>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</si>
  <si>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</si>
  <si>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</si>
  <si>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</si>
  <si>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</si>
  <si>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</si>
  <si>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</si>
  <si>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</si>
  <si>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</si>
  <si>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</si>
  <si>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</si>
  <si>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</si>
  <si>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</si>
  <si>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</si>
  <si>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</si>
  <si>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</si>
  <si>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</si>
  <si>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</si>
  <si>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</si>
  <si>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</si>
  <si>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</si>
  <si>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</si>
  <si>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</si>
  <si>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</si>
  <si>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</si>
  <si>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</si>
  <si>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</si>
  <si>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</si>
  <si>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</si>
  <si>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</si>
  <si>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</si>
  <si>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</si>
  <si>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</si>
  <si>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</si>
  <si>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</si>
  <si>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</si>
  <si>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</si>
  <si>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</si>
  <si>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</si>
  <si>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</si>
  <si>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</si>
  <si>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</si>
  <si>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</si>
  <si>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</si>
  <si>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</si>
  <si>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</si>
  <si>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</si>
  <si>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</si>
  <si>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</si>
  <si>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</si>
  <si>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</si>
  <si>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</si>
  <si>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</si>
  <si>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</si>
  <si>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</si>
  <si>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</si>
  <si>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</si>
  <si>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</si>
  <si>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</si>
  <si>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</si>
  <si>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</si>
  <si>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</si>
  <si>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</si>
  <si>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</si>
  <si>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</si>
  <si>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</si>
  <si>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</si>
  <si>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</si>
  <si>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</si>
  <si>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</si>
  <si>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</si>
  <si>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</si>
  <si>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</si>
  <si>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</si>
  <si>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</si>
  <si>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</si>
  <si>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</si>
  <si>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</si>
  <si>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</si>
  <si>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</si>
  <si>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</si>
  <si>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</si>
  <si>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</si>
  <si>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</si>
  <si>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</si>
  <si>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</si>
  <si>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</si>
  <si>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</si>
  <si>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</si>
  <si>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</si>
  <si>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</si>
  <si>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</si>
  <si>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</si>
  <si>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</si>
  <si>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</si>
  <si>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</si>
  <si>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</si>
  <si>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</si>
  <si>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</si>
  <si>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</si>
  <si>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</si>
  <si>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</si>
  <si>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</si>
  <si>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</si>
  <si>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</si>
  <si>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</si>
  <si>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</si>
  <si>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</si>
  <si>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</si>
  <si>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</si>
  <si>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</si>
  <si>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</si>
  <si>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</si>
  <si>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</si>
  <si>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</si>
  <si>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</si>
  <si>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</si>
  <si>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</si>
  <si>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</si>
  <si>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</si>
  <si>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</si>
  <si>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</si>
  <si>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</si>
  <si>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</si>
  <si>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</si>
  <si>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</si>
  <si>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</si>
  <si>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</si>
  <si>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</si>
  <si>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</si>
  <si>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</si>
  <si>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</si>
  <si>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</si>
  <si>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</si>
  <si>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</si>
  <si>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</si>
  <si>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</si>
  <si>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</si>
  <si>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</si>
  <si>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</si>
  <si>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</si>
  <si>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</si>
  <si>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</si>
  <si>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</si>
  <si>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</si>
  <si>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</si>
  <si>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</si>
  <si>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</si>
  <si>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</si>
  <si>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</si>
  <si>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</si>
  <si>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</si>
  <si>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</si>
  <si>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</si>
  <si>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</si>
  <si>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</si>
  <si>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</si>
  <si>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</si>
  <si>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</si>
  <si>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</si>
  <si>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</si>
  <si>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</si>
  <si>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</si>
  <si>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</si>
  <si>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</si>
  <si>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</si>
  <si>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</si>
  <si>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</si>
  <si>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</si>
  <si>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</si>
  <si>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</si>
  <si>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</si>
  <si>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</si>
  <si>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</si>
  <si>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</si>
  <si>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</si>
  <si>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</si>
  <si>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</si>
  <si>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</si>
  <si>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</si>
  <si>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</si>
  <si>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</si>
  <si>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</si>
  <si>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</si>
  <si>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</si>
  <si>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</si>
  <si>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</si>
  <si>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</si>
  <si>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</si>
  <si>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</si>
  <si>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</si>
  <si>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</si>
  <si>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</si>
  <si>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</si>
  <si>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</si>
  <si>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</si>
  <si>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</si>
  <si>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</si>
  <si>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</si>
  <si>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</si>
  <si>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</si>
  <si>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</si>
  <si>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</si>
  <si>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</si>
  <si>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</si>
  <si>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</si>
  <si>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</si>
  <si>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</si>
  <si>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</si>
  <si>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</si>
  <si>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</si>
  <si>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</si>
  <si>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</si>
  <si>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</si>
  <si>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</si>
  <si>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</si>
  <si>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</si>
  <si>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</si>
  <si>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</si>
  <si>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</si>
  <si>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</si>
  <si>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</si>
  <si>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</si>
  <si>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</si>
  <si>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</si>
  <si>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</si>
  <si>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</si>
  <si>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</si>
  <si>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</si>
  <si>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</si>
  <si>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</si>
  <si>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</si>
  <si>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</si>
  <si>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</si>
  <si>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</si>
  <si>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</si>
  <si>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</si>
  <si>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</si>
  <si>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</si>
  <si>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</si>
  <si>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</si>
  <si>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</si>
  <si>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</si>
  <si>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</si>
  <si>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</si>
  <si>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</si>
  <si>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</si>
  <si>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</si>
  <si>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</si>
  <si>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</si>
  <si>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</si>
  <si>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</si>
  <si>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</si>
  <si>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</si>
  <si>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</si>
  <si>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</si>
  <si>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</si>
  <si>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</si>
  <si>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</si>
  <si>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</si>
  <si>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</si>
  <si>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</si>
  <si>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</si>
  <si>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</si>
  <si>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</si>
  <si>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</si>
  <si>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</si>
  <si>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</si>
  <si>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</si>
  <si>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</si>
  <si>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</si>
  <si>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</si>
  <si>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</si>
  <si>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</si>
  <si>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</si>
  <si>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</si>
  <si>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</si>
  <si>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</si>
  <si>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</si>
  <si>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</si>
  <si>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</si>
  <si>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</si>
  <si>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</si>
  <si>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</si>
  <si>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</si>
  <si>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</si>
  <si>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</si>
  <si>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</si>
  <si>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</si>
  <si>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</si>
  <si>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</si>
  <si>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</si>
  <si>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</si>
  <si>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</si>
  <si>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</si>
  <si>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</si>
  <si>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</si>
  <si>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</si>
  <si>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</si>
  <si>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</si>
  <si>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</si>
  <si>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</si>
  <si>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</si>
  <si>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</si>
  <si>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</si>
  <si>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</si>
  <si>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</si>
  <si>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</si>
  <si>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</si>
  <si>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</si>
  <si>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</si>
  <si>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</si>
  <si>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</si>
  <si>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</si>
  <si>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</si>
  <si>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</si>
  <si>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</si>
  <si>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</si>
  <si>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</si>
  <si>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</si>
  <si>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</si>
  <si>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</si>
  <si>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</si>
  <si>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</si>
  <si>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</si>
  <si>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</si>
  <si>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</si>
  <si>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</si>
  <si>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</si>
  <si>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</si>
  <si>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</si>
  <si>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</si>
  <si>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</si>
  <si>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</si>
  <si>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</si>
  <si>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</si>
  <si>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</si>
  <si>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</si>
  <si>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</si>
  <si>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</si>
  <si>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</si>
  <si>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</si>
  <si>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</si>
  <si>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</si>
  <si>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</si>
  <si>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</si>
  <si>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</si>
  <si>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</si>
  <si>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</si>
  <si>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</si>
  <si>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</si>
  <si>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</si>
  <si>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</si>
  <si>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</si>
  <si>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</si>
  <si>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</si>
  <si>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</si>
  <si>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</si>
  <si>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</si>
  <si>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</si>
  <si>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</si>
  <si>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</si>
  <si>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</si>
  <si>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</si>
  <si>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</si>
  <si>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</si>
  <si>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</si>
  <si>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</si>
  <si>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</si>
  <si>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</si>
  <si>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</si>
  <si>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</si>
  <si>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</si>
  <si>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</si>
  <si>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</si>
  <si>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</si>
  <si>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</si>
  <si>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</si>
  <si>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</si>
  <si>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</si>
  <si>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</si>
  <si>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</si>
  <si>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</si>
  <si>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</si>
  <si>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</si>
  <si>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</si>
  <si>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</si>
  <si>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</si>
  <si>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</si>
  <si>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</si>
  <si>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</si>
  <si>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</si>
  <si>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</si>
  <si>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</si>
  <si>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</si>
  <si>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</si>
  <si>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</si>
  <si>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</si>
  <si>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</si>
  <si>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</si>
  <si>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</si>
  <si>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</si>
  <si>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</si>
  <si>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</si>
  <si>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</si>
  <si>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</si>
  <si>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</si>
  <si>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</si>
  <si>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</si>
  <si>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</si>
  <si>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</si>
  <si>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</si>
  <si>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</si>
  <si>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</si>
  <si>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</si>
  <si>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</si>
  <si>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</si>
  <si>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</si>
  <si>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</si>
  <si>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</si>
  <si>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</si>
  <si>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</si>
  <si>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</si>
  <si>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</si>
  <si>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</si>
  <si>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</si>
  <si>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</si>
  <si>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</si>
  <si>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</si>
  <si>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</si>
  <si>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</si>
  <si>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</si>
  <si>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</si>
  <si>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</si>
  <si>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</si>
  <si>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</si>
  <si>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</si>
  <si>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</si>
  <si>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</si>
  <si>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</si>
  <si>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</si>
  <si>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</si>
  <si>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</si>
  <si>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</si>
  <si>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</si>
  <si>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</si>
  <si>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</si>
  <si>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</si>
  <si>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</si>
  <si>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</si>
  <si>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</si>
  <si>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</si>
  <si>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</si>
  <si>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</si>
  <si>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</si>
  <si>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</si>
  <si>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</si>
  <si>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</si>
  <si>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</si>
  <si>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</si>
  <si>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</si>
  <si>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</si>
  <si>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</si>
  <si>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</si>
  <si>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</si>
  <si>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</si>
  <si>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</si>
  <si>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</si>
  <si>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</si>
  <si>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</si>
  <si>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</si>
  <si>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</si>
  <si>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</si>
  <si>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</si>
  <si>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</si>
  <si>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</si>
  <si>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</si>
  <si>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</si>
  <si>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</si>
  <si>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</si>
  <si>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</si>
  <si>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</si>
  <si>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</si>
  <si>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</si>
  <si>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</si>
  <si>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</si>
  <si>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</si>
  <si>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</si>
  <si>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</si>
  <si>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</si>
  <si>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</si>
  <si>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</si>
  <si>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</si>
  <si>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</si>
  <si>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</si>
  <si>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</si>
  <si>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</si>
  <si>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</si>
  <si>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</si>
  <si>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</si>
  <si>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</si>
  <si>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</si>
  <si>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</si>
  <si>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</si>
  <si>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</si>
  <si>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</si>
  <si>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</si>
  <si>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</si>
  <si>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</si>
  <si>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</si>
  <si>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</si>
  <si>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</si>
  <si>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</si>
  <si>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</si>
  <si>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</si>
  <si>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</si>
  <si>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</si>
  <si>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</si>
  <si>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</si>
  <si>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</si>
  <si>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</si>
  <si>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</si>
  <si>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</si>
  <si>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</si>
  <si>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</si>
  <si>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</si>
  <si>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</si>
  <si>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</si>
  <si>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</si>
  <si>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</si>
  <si>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</si>
  <si>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</si>
  <si>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</si>
  <si>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</si>
  <si>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</si>
  <si>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</si>
  <si>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</si>
  <si>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</si>
  <si>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</si>
  <si>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</si>
  <si>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</si>
  <si>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</si>
  <si>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</si>
  <si>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</si>
  <si>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</si>
  <si>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</si>
  <si>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</si>
  <si>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</si>
  <si>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</si>
  <si>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</si>
  <si>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</si>
  <si>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</si>
  <si>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</si>
  <si>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</si>
  <si>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</si>
  <si>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</si>
  <si>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</si>
  <si>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</si>
  <si>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</si>
  <si>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</si>
  <si>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</si>
  <si>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</si>
  <si>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</si>
  <si>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</si>
  <si>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</si>
  <si>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</si>
  <si>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</si>
  <si>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</si>
  <si>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</si>
  <si>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</si>
  <si>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</si>
  <si>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</si>
  <si>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</si>
  <si>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</si>
  <si>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</si>
  <si>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</si>
  <si>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</si>
  <si>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</si>
  <si>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</si>
  <si>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</si>
  <si>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</si>
  <si>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</si>
  <si>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</si>
  <si>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</si>
  <si>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</si>
  <si>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</si>
  <si>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</si>
  <si>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</si>
  <si>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</si>
  <si>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</si>
  <si>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</si>
  <si>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</si>
  <si>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</si>
  <si>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</si>
  <si>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</si>
  <si>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</si>
  <si>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</si>
  <si>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</si>
  <si>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</si>
  <si>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</si>
  <si>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</si>
  <si>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</si>
  <si>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</si>
  <si>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</si>
  <si>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</si>
  <si>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</si>
  <si>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</si>
  <si>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</si>
  <si>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</si>
  <si>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</si>
  <si>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</si>
  <si>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</si>
  <si>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</si>
  <si>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</si>
  <si>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</si>
  <si>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</si>
  <si>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</si>
  <si>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</si>
  <si>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</si>
  <si>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</si>
  <si>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</si>
  <si>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</si>
  <si>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</si>
  <si>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</si>
  <si>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</si>
  <si>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</si>
  <si>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</si>
  <si>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</si>
  <si>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</si>
  <si>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</si>
  <si>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</si>
  <si>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</si>
  <si>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</si>
  <si>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</si>
  <si>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</si>
  <si>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</si>
  <si>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</si>
  <si>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</si>
  <si>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</si>
  <si>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</si>
  <si>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</si>
  <si>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</si>
  <si>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</si>
  <si>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</si>
  <si>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</si>
  <si>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</si>
  <si>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</si>
  <si>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</si>
  <si>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</si>
  <si>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</si>
  <si>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</si>
  <si>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</si>
  <si>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</si>
  <si>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</si>
  <si>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</si>
  <si>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</si>
  <si>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</si>
  <si>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</si>
  <si>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</si>
  <si>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</si>
  <si>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</si>
  <si>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</si>
  <si>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</si>
  <si>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</si>
  <si>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</si>
  <si>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</si>
  <si>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</si>
  <si>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</si>
  <si>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</si>
  <si>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</si>
  <si>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</si>
  <si>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</si>
  <si>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</si>
  <si>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</si>
  <si>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</si>
  <si>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</si>
  <si>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</si>
  <si>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</si>
  <si>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</si>
  <si>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</si>
  <si>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</si>
  <si>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</si>
  <si>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</si>
  <si>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</si>
  <si>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</si>
  <si>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</si>
  <si>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</si>
  <si>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</si>
  <si>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</si>
  <si>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</si>
  <si>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</si>
  <si>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</si>
  <si>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</si>
  <si>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</si>
  <si>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</si>
  <si>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</si>
  <si>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</si>
  <si>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</si>
  <si>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</si>
  <si>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</si>
  <si>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</si>
  <si>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</si>
  <si>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</si>
  <si>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</si>
  <si>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</si>
  <si>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</si>
  <si>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</si>
  <si>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</si>
  <si>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</si>
  <si>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</si>
  <si>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</si>
  <si>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</si>
  <si>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</si>
  <si>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</si>
  <si>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</si>
  <si>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</si>
  <si>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</si>
  <si>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</si>
  <si>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</si>
  <si>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</si>
  <si>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</si>
  <si>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</si>
  <si>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</si>
  <si>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</si>
  <si>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</si>
  <si>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</si>
  <si>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</si>
  <si>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</si>
  <si>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</si>
  <si>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</si>
  <si>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</si>
  <si>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</si>
  <si>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</si>
  <si>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</si>
  <si>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</si>
  <si>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</si>
  <si>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</si>
  <si>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</si>
  <si>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</si>
  <si>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</si>
  <si>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</si>
  <si>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</si>
  <si>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</si>
  <si>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</si>
  <si>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</si>
  <si>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</si>
  <si>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</si>
  <si>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</si>
  <si>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</si>
  <si>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</si>
  <si>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</si>
  <si>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</si>
  <si>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</si>
  <si>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</si>
  <si>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</si>
  <si>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</si>
  <si>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</si>
  <si>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</si>
  <si>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</si>
  <si>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</si>
  <si>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</si>
  <si>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</si>
  <si>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</si>
  <si>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</si>
  <si>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</si>
  <si>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</si>
  <si>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</si>
  <si>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</si>
  <si>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</si>
  <si>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</si>
  <si>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</si>
  <si>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</si>
  <si>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</si>
  <si>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</si>
  <si>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</si>
  <si>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</si>
  <si>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</si>
  <si>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</si>
  <si>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</si>
  <si>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</si>
  <si>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</si>
  <si>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</si>
  <si>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</si>
  <si>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</si>
  <si>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</si>
  <si>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</si>
  <si>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</si>
  <si>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</si>
  <si>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</si>
  <si>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</si>
  <si>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</si>
  <si>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</si>
  <si>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</si>
  <si>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</si>
  <si>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</si>
  <si>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</si>
  <si>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</si>
  <si>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</si>
  <si>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</si>
  <si>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</si>
  <si>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</si>
  <si>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</si>
  <si>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</si>
  <si>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</si>
  <si>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</si>
  <si>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</si>
  <si>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</si>
  <si>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</si>
  <si>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</si>
  <si>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</si>
  <si>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</si>
  <si>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</si>
  <si>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</si>
  <si>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</si>
  <si>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</si>
  <si>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</si>
  <si>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</si>
  <si>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</si>
  <si>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</si>
  <si>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</si>
  <si>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</si>
  <si>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</si>
  <si>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</si>
  <si>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</si>
  <si>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</si>
  <si>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</si>
  <si>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</si>
  <si>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</si>
  <si>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</si>
  <si>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</si>
  <si>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</si>
  <si>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</si>
  <si>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</si>
  <si>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</si>
  <si>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</si>
  <si>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</si>
  <si>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</si>
  <si>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</si>
  <si>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</si>
  <si>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</si>
  <si>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</si>
  <si>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</si>
  <si>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</si>
  <si>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</si>
  <si>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</si>
  <si>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</si>
  <si>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</si>
  <si>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</si>
  <si>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</si>
  <si>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</si>
  <si>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</si>
  <si>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</si>
  <si>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</si>
  <si>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</si>
  <si>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</si>
  <si>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</si>
  <si>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</si>
  <si>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</si>
  <si>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</si>
  <si>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</si>
  <si>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</si>
  <si>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</si>
  <si>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</si>
  <si>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</si>
  <si>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</si>
  <si>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</si>
  <si>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</si>
  <si>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</si>
  <si>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</si>
  <si>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</si>
  <si>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</si>
  <si>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</si>
  <si>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</si>
  <si>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</si>
  <si>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</si>
  <si>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</si>
  <si>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</si>
  <si>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</si>
  <si>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</si>
  <si>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</si>
  <si>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</si>
  <si>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</si>
  <si>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</si>
  <si>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</si>
  <si>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</si>
  <si>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</si>
  <si>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</si>
  <si>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</si>
  <si>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</si>
  <si>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</si>
  <si>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</si>
  <si>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</si>
  <si>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</si>
  <si>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</si>
  <si>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</si>
  <si>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</si>
  <si>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</si>
  <si>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</si>
  <si>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</si>
  <si>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</si>
  <si>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</si>
  <si>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</si>
  <si>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</si>
  <si>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</si>
  <si>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</si>
  <si>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</si>
  <si>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</si>
  <si>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</si>
  <si>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</si>
  <si>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</si>
  <si>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</si>
  <si>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</si>
  <si>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</si>
  <si>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</si>
  <si>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</si>
  <si>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</si>
  <si>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</si>
  <si>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</si>
  <si>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</si>
  <si>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</si>
  <si>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</si>
  <si>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</si>
  <si>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</si>
  <si>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</si>
  <si>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</si>
  <si>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</si>
  <si>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</si>
  <si>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</si>
  <si>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</si>
  <si>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</si>
  <si>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</si>
  <si>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</si>
  <si>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</si>
  <si>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</si>
  <si>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</si>
  <si>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</si>
  <si>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</si>
  <si>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</si>
  <si>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</si>
  <si>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</si>
  <si>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</si>
  <si>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</si>
  <si>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</si>
  <si>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</si>
  <si>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</si>
  <si>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</si>
  <si>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</si>
  <si>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</si>
  <si>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</si>
  <si>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</si>
  <si>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</si>
  <si>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</si>
  <si>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</si>
  <si>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</si>
  <si>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</si>
  <si>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</si>
  <si>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</si>
  <si>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</si>
  <si>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</si>
  <si>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</si>
  <si>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</si>
  <si>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</si>
  <si>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</si>
  <si>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</si>
  <si>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</si>
  <si>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</si>
  <si>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</si>
  <si>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</si>
  <si>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</si>
  <si>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</si>
  <si>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</si>
  <si>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</si>
  <si>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</si>
  <si>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</si>
  <si>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</si>
  <si>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</si>
  <si>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</si>
  <si>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</si>
  <si>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</si>
  <si>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</si>
  <si>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</si>
  <si>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</si>
  <si>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</si>
  <si>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</si>
  <si>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</si>
  <si>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</si>
  <si>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</si>
  <si>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</si>
  <si>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</si>
  <si>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</si>
  <si>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</si>
  <si>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</si>
  <si>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</si>
  <si>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</si>
  <si>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</si>
  <si>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</si>
  <si>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</si>
  <si>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</si>
  <si>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</si>
  <si>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</si>
  <si>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</si>
  <si>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</si>
  <si>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</si>
  <si>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</si>
  <si>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</si>
  <si>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</si>
  <si>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</si>
  <si>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</si>
  <si>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</si>
  <si>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</si>
  <si>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</si>
  <si>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</si>
  <si>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</si>
  <si>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</si>
  <si>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</si>
  <si>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</si>
  <si>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</si>
  <si>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</si>
  <si>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</si>
  <si>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</si>
  <si>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</si>
  <si>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</si>
  <si>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</si>
  <si>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</si>
  <si>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</si>
  <si>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</si>
  <si>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</si>
  <si>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</si>
  <si>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</si>
  <si>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</si>
  <si>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</si>
  <si>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</si>
  <si>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</si>
  <si>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</si>
  <si>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</si>
  <si>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</si>
  <si>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</si>
  <si>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</si>
  <si>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</si>
  <si>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</si>
  <si>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</si>
  <si>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</si>
  <si>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</si>
  <si>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</si>
  <si>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</si>
  <si>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</si>
  <si>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</si>
  <si>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</si>
  <si>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</si>
  <si>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</si>
  <si>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</si>
  <si>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</si>
  <si>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</si>
  <si>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</si>
  <si>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</si>
  <si>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</si>
  <si>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</si>
  <si>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</si>
  <si>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</si>
  <si>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</si>
  <si>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</si>
  <si>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</si>
  <si>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</si>
  <si>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</si>
  <si>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</si>
  <si>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</si>
  <si>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</si>
  <si>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</si>
  <si>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</si>
  <si>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</si>
  <si>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</si>
  <si>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</si>
  <si>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</si>
  <si>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</si>
  <si>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</si>
  <si>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</si>
  <si>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</si>
  <si>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</si>
  <si>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</si>
  <si>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</si>
  <si>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</si>
  <si>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</si>
  <si>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</si>
  <si>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</si>
  <si>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</si>
  <si>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</si>
  <si>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</si>
  <si>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</si>
  <si>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</si>
  <si>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</si>
  <si>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</si>
  <si>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</si>
  <si>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</si>
  <si>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</si>
  <si>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</si>
  <si>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</si>
  <si>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</si>
  <si>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</si>
  <si>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</si>
  <si>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</si>
  <si>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</si>
  <si>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</si>
  <si>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</si>
  <si>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</si>
  <si>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</si>
  <si>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</si>
  <si>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</si>
  <si>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</si>
  <si>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</si>
  <si>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</si>
  <si>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</si>
  <si>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</si>
  <si>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</si>
  <si>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</si>
  <si>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</si>
  <si>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</si>
  <si>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</si>
  <si>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</si>
  <si>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</si>
  <si>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</si>
  <si>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</si>
  <si>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</si>
  <si>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</si>
  <si>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</si>
  <si>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</si>
  <si>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</si>
  <si>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</si>
  <si>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</si>
  <si>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</si>
  <si>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</si>
  <si>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</si>
  <si>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</si>
  <si>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</si>
  <si>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</si>
  <si>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</si>
  <si>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</si>
  <si>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</si>
  <si>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</si>
  <si>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</si>
  <si>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</si>
  <si>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</si>
  <si>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</si>
  <si>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</si>
  <si>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</si>
  <si>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</si>
  <si>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</si>
  <si>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</si>
  <si>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</si>
  <si>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</si>
  <si>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</si>
  <si>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</si>
  <si>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</si>
  <si>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</si>
  <si>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</si>
  <si>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</si>
  <si>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</si>
  <si>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</si>
  <si>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</si>
  <si>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</si>
  <si>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</si>
  <si>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</si>
  <si>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</si>
  <si>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</si>
  <si>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</si>
  <si>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</si>
  <si>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</si>
  <si>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</si>
  <si>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</si>
  <si>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</si>
  <si>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</si>
  <si>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</si>
  <si>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</si>
  <si>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</si>
  <si>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</si>
  <si>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</si>
  <si>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</si>
  <si>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</si>
  <si>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</si>
  <si>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</si>
  <si>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</si>
  <si>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</si>
  <si>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</si>
  <si>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</si>
  <si>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</si>
  <si>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</si>
  <si>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</si>
  <si>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</si>
  <si>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</si>
  <si>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</si>
  <si>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</si>
  <si>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</si>
  <si>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</si>
  <si>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</si>
  <si>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</si>
  <si>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</si>
  <si>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</si>
  <si>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</si>
  <si>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</si>
  <si>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</si>
  <si>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</si>
  <si>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</si>
  <si>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</si>
  <si>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</si>
  <si>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</si>
  <si>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</si>
  <si>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</si>
  <si>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</si>
  <si>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</si>
  <si>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</si>
  <si>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</si>
  <si>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</si>
  <si>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</si>
  <si>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</si>
  <si>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</si>
  <si>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</si>
  <si>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</si>
  <si>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</si>
  <si>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</si>
  <si>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</si>
  <si>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</si>
  <si>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</si>
  <si>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</si>
  <si>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</si>
  <si>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</si>
  <si>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</si>
  <si>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</si>
  <si>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</si>
  <si>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</si>
  <si>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</si>
  <si>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</si>
  <si>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</si>
  <si>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</si>
  <si>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</si>
  <si>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</si>
  <si>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</si>
  <si>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</si>
  <si>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</si>
  <si>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</si>
  <si>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</si>
  <si>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</si>
  <si>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</si>
  <si>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</si>
  <si>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</si>
  <si>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</si>
  <si>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</si>
  <si>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</si>
  <si>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</si>
  <si>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</si>
  <si>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</si>
  <si>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</si>
  <si>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</si>
  <si>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</si>
  <si>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</si>
  <si>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</si>
  <si>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</si>
  <si>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</si>
  <si>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</si>
  <si>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</si>
  <si>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</si>
  <si>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</si>
  <si>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</si>
  <si>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</si>
  <si>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</si>
  <si>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</si>
  <si>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</si>
  <si>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</si>
  <si>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</si>
  <si>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</si>
  <si>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</si>
  <si>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</si>
  <si>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</si>
  <si>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</si>
  <si>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</si>
  <si>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</si>
  <si>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</si>
  <si>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</si>
  <si>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</si>
  <si>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</si>
  <si>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</si>
  <si>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</si>
  <si>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</si>
  <si>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</si>
  <si>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</si>
  <si>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</si>
  <si>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</si>
  <si>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</si>
  <si>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</si>
  <si>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</si>
  <si>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</si>
  <si>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</si>
  <si>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</si>
  <si>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</si>
  <si>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</si>
  <si>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</si>
  <si>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</si>
  <si>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</si>
  <si>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</si>
  <si>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</si>
  <si>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</si>
  <si>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</si>
  <si>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</si>
  <si>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</si>
  <si>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</si>
  <si>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</si>
  <si>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</si>
  <si>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</si>
  <si>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</si>
  <si>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</si>
  <si>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</si>
  <si>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</si>
  <si>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</si>
  <si>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</si>
  <si>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</si>
  <si>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</si>
  <si>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</si>
  <si>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</si>
  <si>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</si>
  <si>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</si>
  <si>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</si>
  <si>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</si>
  <si>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</si>
  <si>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</si>
  <si>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</si>
  <si>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</si>
  <si>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</si>
  <si>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</si>
  <si>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</si>
  <si>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</si>
  <si>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</si>
  <si>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</si>
  <si>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</si>
  <si>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</si>
  <si>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</si>
  <si>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</si>
  <si>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</si>
  <si>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</si>
  <si>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</si>
  <si>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</si>
  <si>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</si>
  <si>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</si>
  <si>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</si>
  <si>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</si>
  <si>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</si>
  <si>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</si>
  <si>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</si>
  <si>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</si>
  <si>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</si>
  <si>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</si>
  <si>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</si>
  <si>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</si>
  <si>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</si>
  <si>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</si>
  <si>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</si>
  <si>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</si>
  <si>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</si>
  <si>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</si>
  <si>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</si>
  <si>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</si>
  <si>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</si>
  <si>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</si>
  <si>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</si>
  <si>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</si>
  <si>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</si>
  <si>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</si>
  <si>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</si>
  <si>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</si>
  <si>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</si>
  <si>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</si>
  <si>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</si>
  <si>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</si>
  <si>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</si>
  <si>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</si>
  <si>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</si>
  <si>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</si>
  <si>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</si>
  <si>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</si>
  <si>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</si>
  <si>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</si>
  <si>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</si>
  <si>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</si>
  <si>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</si>
  <si>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</si>
  <si>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</si>
  <si>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</si>
  <si>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</si>
  <si>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</si>
  <si>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</si>
  <si>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</si>
  <si>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</si>
  <si>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</si>
  <si>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</si>
  <si>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</si>
  <si>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</si>
  <si>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</si>
  <si>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</si>
  <si>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</si>
  <si>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</si>
  <si>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</si>
  <si>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</si>
  <si>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</si>
  <si>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</si>
  <si>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</si>
  <si>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</si>
  <si>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</si>
  <si>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</si>
  <si>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</si>
  <si>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</si>
  <si>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</si>
  <si>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</si>
  <si>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</si>
  <si>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</si>
  <si>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</si>
  <si>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</si>
  <si>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</si>
  <si>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</si>
  <si>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</si>
  <si>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</si>
  <si>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</si>
  <si>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</si>
  <si>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</si>
  <si>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</si>
  <si>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</si>
  <si>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</si>
  <si>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</si>
  <si>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</si>
  <si>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</si>
  <si>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</si>
  <si>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</si>
  <si>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</si>
  <si>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</si>
  <si>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</si>
  <si>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</si>
  <si>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</si>
  <si>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</si>
  <si>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</si>
  <si>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</si>
  <si>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</si>
  <si>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</si>
  <si>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</si>
  <si>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</si>
  <si>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</si>
  <si>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</si>
  <si>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</si>
  <si>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</si>
  <si>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</si>
  <si>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</si>
  <si>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</si>
  <si>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</si>
  <si>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</si>
  <si>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</si>
  <si>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</si>
  <si>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</si>
  <si>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</si>
  <si>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</si>
  <si>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</si>
  <si>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</si>
  <si>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</si>
  <si>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</si>
  <si>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</si>
  <si>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</si>
  <si>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</si>
  <si>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</si>
  <si>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</si>
  <si>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</si>
  <si>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</si>
  <si>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</si>
  <si>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</si>
  <si>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</si>
  <si>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</si>
  <si>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</si>
  <si>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</si>
  <si>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</si>
  <si>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</si>
  <si>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</si>
  <si>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</si>
  <si>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</si>
  <si>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</si>
  <si>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</si>
  <si>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</si>
  <si>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</si>
  <si>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</si>
  <si>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</si>
  <si>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</si>
  <si>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</si>
  <si>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</si>
  <si>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</si>
  <si>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</si>
  <si>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</si>
  <si>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</si>
  <si>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</si>
  <si>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</si>
  <si>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</si>
  <si>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</si>
  <si>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</si>
  <si>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</si>
  <si>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</si>
  <si>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</si>
  <si>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</si>
  <si>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</si>
  <si>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</si>
  <si>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</si>
  <si>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</si>
  <si>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</si>
  <si>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</si>
  <si>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</si>
  <si>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</si>
  <si>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</si>
  <si>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</si>
  <si>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</si>
  <si>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</si>
  <si>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</si>
  <si>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</si>
  <si>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</si>
  <si>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</si>
  <si>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</si>
  <si>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</si>
  <si>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</si>
  <si>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</si>
  <si>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</si>
  <si>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</si>
  <si>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</si>
  <si>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</si>
  <si>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</si>
  <si>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</si>
  <si>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</si>
  <si>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</si>
  <si>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</si>
  <si>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</si>
  <si>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</si>
  <si>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</si>
  <si>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</si>
  <si>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</si>
  <si>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</si>
  <si>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</si>
  <si>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</si>
  <si>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</si>
  <si>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</si>
  <si>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</si>
  <si>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</si>
  <si>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</si>
  <si>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</si>
  <si>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</si>
  <si>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</si>
  <si>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</si>
  <si>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</si>
  <si>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</si>
  <si>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</si>
  <si>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</si>
  <si>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</si>
  <si>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</si>
  <si>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</si>
  <si>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</si>
  <si>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</si>
  <si>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</si>
  <si>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</si>
  <si>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</si>
  <si>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</si>
  <si>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</si>
  <si>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</si>
  <si>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</si>
  <si>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</si>
  <si>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</si>
  <si>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</si>
  <si>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</si>
  <si>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</si>
  <si>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</si>
  <si>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</si>
  <si>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</si>
  <si>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</si>
  <si>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</si>
  <si>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</si>
  <si>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</si>
  <si>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</si>
  <si>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</si>
  <si>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</si>
  <si>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</si>
  <si>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</si>
  <si>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</si>
  <si>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</si>
  <si>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</si>
  <si>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</si>
  <si>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</si>
  <si>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</si>
  <si>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</si>
  <si>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</si>
  <si>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</si>
  <si>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</si>
  <si>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</si>
  <si>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</si>
  <si>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</si>
  <si>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</si>
  <si>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</si>
  <si>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</si>
  <si>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</si>
  <si>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</si>
  <si>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</si>
  <si>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</si>
  <si>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</si>
  <si>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</si>
  <si>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</si>
  <si>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</si>
  <si>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</si>
  <si>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</si>
  <si>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</si>
  <si>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</si>
  <si>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</si>
  <si>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</si>
  <si>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</si>
  <si>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</si>
  <si>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</si>
  <si>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</si>
  <si>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</si>
  <si>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</si>
  <si>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</si>
  <si>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</si>
  <si>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</si>
  <si>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</si>
  <si>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</si>
  <si>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</si>
  <si>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</si>
  <si>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</si>
  <si>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</si>
  <si>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</si>
  <si>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</si>
  <si>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</si>
  <si>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</si>
  <si>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</si>
  <si>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</si>
  <si>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</si>
  <si>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</si>
  <si>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</si>
  <si>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</si>
  <si>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</si>
  <si>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</si>
  <si>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</si>
  <si>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</si>
  <si>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</si>
  <si>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</si>
  <si>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</si>
  <si>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</si>
  <si>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</si>
  <si>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</si>
  <si>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</si>
  <si>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</si>
  <si>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</si>
  <si>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</si>
  <si>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</si>
  <si>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</si>
  <si>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</si>
  <si>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</si>
  <si>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</si>
  <si>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</si>
  <si>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</si>
  <si>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</si>
  <si>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</si>
  <si>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</si>
  <si>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</si>
  <si>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</si>
  <si>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</si>
  <si>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</si>
  <si>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</si>
  <si>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</si>
  <si>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</si>
  <si>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</si>
  <si>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</si>
  <si>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</si>
  <si>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</si>
  <si>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</si>
  <si>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</si>
  <si>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</si>
  <si>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</si>
  <si>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</si>
  <si>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</si>
  <si>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</si>
  <si>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</si>
  <si>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</si>
  <si>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</si>
  <si>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</si>
  <si>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</si>
  <si>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</si>
  <si>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</si>
  <si>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</si>
  <si>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</si>
  <si>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</si>
  <si>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</si>
  <si>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</si>
  <si>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</si>
  <si>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</si>
  <si>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</si>
  <si>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</si>
  <si>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</si>
  <si>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</si>
  <si>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</si>
  <si>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</si>
  <si>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</si>
  <si>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</si>
  <si>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</si>
  <si>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</si>
  <si>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</si>
  <si>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</si>
  <si>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</si>
  <si>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</si>
  <si>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</si>
  <si>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</si>
  <si>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</si>
  <si>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</si>
  <si>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</si>
  <si>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</si>
  <si>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</si>
  <si>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</si>
  <si>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</si>
  <si>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</si>
  <si>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</si>
  <si>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</si>
  <si>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</si>
  <si>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</si>
  <si>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</si>
  <si>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</si>
  <si>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</si>
  <si>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</si>
  <si>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</si>
  <si>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</si>
  <si>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</si>
  <si>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</si>
  <si>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</si>
  <si>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</si>
  <si>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</si>
  <si>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</si>
  <si>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</si>
  <si>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</si>
  <si>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</si>
  <si>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</si>
  <si>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</si>
  <si>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</si>
  <si>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</si>
  <si>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</si>
  <si>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</si>
  <si>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</si>
  <si>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</si>
  <si>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</si>
  <si>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</si>
  <si>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</si>
  <si>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</si>
  <si>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</si>
  <si>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</si>
  <si>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</si>
  <si>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</si>
  <si>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</si>
  <si>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</si>
  <si>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</si>
  <si>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</si>
  <si>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</si>
  <si>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</si>
  <si>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</si>
  <si>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</si>
  <si>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</si>
  <si>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</si>
  <si>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</si>
  <si>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</si>
  <si>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</si>
  <si>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</si>
  <si>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</si>
  <si>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</si>
  <si>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</si>
  <si>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</si>
  <si>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</si>
  <si>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</si>
  <si>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</si>
  <si>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</si>
  <si>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</si>
  <si>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</si>
  <si>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</si>
  <si>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</si>
  <si>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</si>
  <si>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</si>
  <si>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</si>
  <si>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</si>
  <si>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</si>
  <si>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</si>
  <si>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</si>
  <si>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</si>
  <si>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</si>
  <si>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</si>
  <si>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</si>
  <si>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</si>
  <si>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</si>
  <si>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</si>
  <si>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</si>
  <si>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</si>
  <si>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</si>
  <si>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</si>
  <si>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</si>
  <si>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</si>
  <si>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</si>
  <si>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</si>
  <si>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</si>
  <si>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</si>
  <si>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</si>
  <si>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</si>
  <si>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</si>
  <si>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</si>
  <si>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</si>
  <si>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</si>
  <si>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</si>
  <si>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</si>
  <si>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</si>
  <si>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</si>
  <si>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</si>
  <si>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</si>
  <si>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</si>
  <si>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</si>
  <si>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</si>
  <si>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</si>
  <si>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</si>
  <si>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</si>
  <si>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</si>
  <si>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</si>
  <si>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</si>
  <si>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</si>
  <si>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</si>
  <si>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</si>
  <si>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</si>
  <si>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</si>
  <si>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</si>
  <si>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</si>
  <si>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</si>
  <si>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</si>
  <si>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</si>
  <si>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</si>
  <si>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</si>
  <si>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</si>
  <si>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</si>
  <si>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</si>
  <si>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</si>
  <si>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</si>
  <si>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</si>
  <si>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</si>
  <si>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</si>
  <si>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</si>
  <si>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</si>
  <si>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</si>
  <si>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</si>
  <si>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</si>
  <si>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</si>
  <si>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</si>
  <si>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</si>
  <si>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</si>
  <si>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</si>
  <si>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</si>
  <si>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</si>
  <si>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</si>
  <si>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</si>
  <si>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</si>
  <si>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</si>
  <si>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</si>
  <si>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</si>
  <si>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</si>
  <si>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</si>
  <si>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</si>
  <si>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</si>
  <si>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</si>
  <si>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</si>
  <si>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</si>
  <si>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</si>
  <si>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</si>
  <si>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</si>
  <si>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</si>
  <si>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</si>
  <si>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</si>
  <si>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</si>
  <si>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</si>
  <si>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</si>
  <si>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</si>
  <si>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</si>
  <si>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</si>
  <si>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</si>
  <si>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</si>
  <si>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</si>
  <si>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</si>
  <si>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</si>
  <si>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</si>
  <si>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</si>
  <si>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</si>
  <si>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</si>
  <si>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</si>
  <si>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</si>
  <si>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</si>
  <si>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</si>
  <si>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</si>
  <si>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</si>
  <si>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</si>
  <si>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</si>
  <si>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</si>
  <si>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</si>
  <si>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</si>
  <si>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</si>
  <si>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</si>
  <si>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</si>
  <si>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</si>
  <si>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</si>
  <si>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</si>
  <si>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</si>
  <si>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</si>
  <si>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</si>
  <si>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</si>
  <si>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</si>
  <si>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</si>
  <si>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</si>
  <si>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</si>
  <si>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</si>
  <si>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</si>
  <si>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</si>
  <si>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</si>
  <si>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</si>
  <si>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</si>
  <si>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</si>
  <si>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</si>
  <si>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</si>
  <si>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</si>
  <si>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</si>
  <si>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</si>
  <si>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</si>
  <si>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</si>
  <si>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</si>
  <si>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</si>
  <si>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</si>
  <si>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</si>
  <si>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</si>
  <si>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</si>
  <si>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</si>
  <si>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</si>
  <si>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</si>
  <si>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</si>
  <si>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</si>
  <si>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</si>
  <si>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</si>
  <si>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</si>
  <si>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</si>
  <si>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</si>
  <si>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</si>
  <si>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</si>
  <si>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</si>
  <si>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</si>
  <si>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</si>
  <si>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</si>
  <si>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</si>
  <si>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</si>
  <si>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</si>
  <si>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</si>
  <si>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</si>
  <si>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</si>
  <si>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</si>
  <si>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</si>
  <si>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</si>
  <si>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</si>
  <si>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</si>
  <si>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</si>
  <si>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</si>
  <si>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</si>
  <si>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</si>
  <si>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</si>
  <si>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</si>
  <si>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</si>
  <si>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</si>
  <si>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</si>
  <si>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</si>
  <si>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</si>
  <si>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</si>
  <si>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</si>
  <si>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</si>
  <si>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</si>
  <si>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</si>
  <si>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</si>
  <si>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</si>
  <si>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</si>
  <si>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</si>
  <si>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</si>
  <si>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</si>
  <si>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</si>
  <si>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</si>
  <si>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</si>
  <si>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</si>
  <si>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</si>
  <si>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</si>
  <si>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</si>
  <si>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</si>
  <si>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</si>
  <si>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</si>
  <si>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</si>
  <si>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</si>
  <si>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</si>
  <si>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</si>
  <si>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</si>
  <si>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</si>
  <si>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</si>
  <si>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</si>
  <si>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</si>
  <si>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</si>
  <si>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</si>
  <si>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</si>
  <si>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</si>
  <si>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</si>
  <si>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</si>
  <si>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</si>
  <si>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</si>
  <si>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</si>
  <si>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</si>
  <si>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</si>
  <si>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</si>
  <si>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</si>
  <si>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</si>
  <si>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</si>
  <si>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</si>
  <si>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</si>
  <si>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</si>
  <si>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</si>
  <si>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</si>
  <si>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</si>
  <si>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</si>
  <si>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</si>
  <si>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</si>
  <si>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</si>
  <si>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</si>
  <si>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</si>
  <si>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</si>
  <si>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</si>
  <si>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</si>
  <si>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</si>
  <si>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</si>
  <si>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</si>
  <si>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</si>
  <si>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</si>
  <si>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</si>
  <si>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</si>
  <si>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</si>
  <si>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</si>
  <si>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</si>
  <si>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</si>
  <si>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</si>
  <si>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</si>
  <si>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</si>
  <si>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</si>
  <si>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</si>
  <si>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</si>
  <si>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</si>
  <si>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</si>
  <si>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</si>
  <si>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</si>
  <si>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</si>
  <si>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</si>
  <si>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</si>
  <si>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</si>
  <si>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</si>
  <si>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</si>
  <si>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</si>
  <si>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</si>
  <si>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</si>
  <si>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</si>
  <si>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</si>
  <si>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</si>
  <si>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</si>
  <si>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</si>
  <si>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</si>
  <si>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</si>
  <si>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</si>
  <si>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</si>
  <si>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</si>
  <si>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</si>
  <si>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</si>
  <si>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</si>
  <si>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</si>
  <si>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</si>
  <si>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</si>
  <si>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</si>
  <si>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</si>
  <si>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</si>
  <si>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</si>
  <si>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</si>
  <si>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</si>
  <si>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</si>
  <si>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</si>
  <si>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</si>
  <si>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</si>
  <si>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</si>
  <si>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</si>
  <si>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</si>
  <si>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</si>
  <si>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</si>
  <si>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</si>
  <si>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</si>
  <si>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</si>
  <si>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</si>
  <si>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</si>
  <si>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</si>
  <si>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</si>
  <si>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</si>
  <si>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</si>
  <si>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</si>
  <si>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</si>
  <si>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</si>
  <si>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</si>
  <si>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</si>
  <si>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</si>
  <si>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</si>
  <si>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</si>
  <si>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</si>
  <si>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</si>
  <si>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</si>
  <si>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</si>
  <si>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</si>
  <si>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</si>
  <si>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</si>
  <si>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</si>
  <si>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</si>
  <si>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</si>
  <si>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</si>
  <si>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</si>
  <si>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</si>
  <si>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</si>
  <si>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</si>
  <si>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</si>
  <si>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</si>
  <si>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</si>
  <si>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</si>
  <si>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</si>
  <si>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</si>
  <si>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</si>
  <si>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</si>
  <si>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</si>
  <si>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</si>
  <si>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</si>
  <si>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</si>
  <si>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</si>
  <si>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</si>
  <si>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</si>
  <si>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</si>
  <si>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</si>
  <si>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</si>
  <si>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</si>
  <si>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</si>
  <si>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</si>
  <si>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</si>
  <si>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</si>
  <si>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</si>
  <si>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</si>
  <si>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</si>
  <si>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</si>
  <si>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</si>
  <si>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</si>
  <si>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</si>
  <si>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</si>
  <si>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</si>
  <si>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</si>
  <si>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</si>
  <si>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</si>
  <si>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</si>
  <si>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</si>
  <si>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</si>
  <si>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</si>
  <si>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</si>
  <si>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</si>
  <si>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</si>
  <si>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</si>
  <si>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</si>
  <si>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</si>
  <si>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</si>
  <si>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</si>
  <si>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</si>
  <si>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</si>
  <si>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</si>
  <si>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</si>
  <si>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</si>
  <si>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</si>
  <si>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</si>
  <si>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</si>
  <si>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</si>
  <si>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</si>
  <si>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</si>
  <si>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</si>
  <si>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</si>
  <si>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</si>
  <si>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</si>
  <si>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</si>
  <si>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</si>
  <si>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</si>
  <si>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</si>
  <si>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</si>
  <si>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</si>
  <si>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</si>
  <si>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</si>
  <si>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</si>
  <si>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</si>
  <si>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</si>
  <si>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</si>
  <si>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</si>
  <si>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</si>
  <si>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</si>
  <si>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</si>
  <si>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</si>
  <si>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</si>
  <si>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</si>
  <si>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</si>
  <si>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</si>
  <si>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</si>
  <si>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</si>
  <si>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</si>
  <si>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</si>
  <si>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</si>
  <si>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</si>
  <si>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</si>
  <si>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</si>
  <si>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</si>
  <si>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</si>
  <si>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</si>
  <si>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</si>
  <si>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</si>
  <si>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</si>
  <si>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</si>
  <si>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</si>
  <si>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</si>
  <si>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</si>
  <si>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</si>
  <si>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</si>
  <si>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</si>
  <si>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</si>
  <si>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</si>
  <si>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</si>
  <si>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</si>
  <si>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</si>
  <si>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</si>
  <si>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</si>
  <si>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</si>
  <si>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</si>
  <si>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</si>
  <si>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</si>
  <si>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</si>
  <si>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</si>
  <si>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</si>
  <si>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</si>
  <si>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</si>
  <si>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</si>
  <si>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</si>
  <si>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</si>
  <si>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</si>
  <si>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</si>
  <si>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</si>
  <si>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</si>
  <si>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</si>
  <si>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</si>
  <si>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</si>
  <si>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</si>
  <si>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</si>
  <si>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</si>
  <si>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</si>
  <si>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</si>
  <si>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</si>
  <si>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</si>
  <si>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</si>
  <si>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</si>
  <si>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</si>
  <si>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</si>
  <si>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</si>
  <si>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</si>
  <si>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</si>
  <si>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</si>
  <si>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</si>
  <si>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</si>
  <si>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</si>
  <si>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</si>
  <si>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</si>
  <si>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</si>
  <si>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</si>
  <si>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</si>
  <si>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</si>
  <si>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</si>
  <si>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</si>
  <si>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</si>
  <si>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</si>
  <si>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</si>
  <si>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</si>
  <si>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</si>
  <si>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</si>
  <si>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</si>
  <si>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</si>
  <si>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</si>
  <si>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</si>
  <si>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</si>
  <si>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</si>
  <si>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</si>
  <si>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</si>
  <si>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</si>
  <si>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</si>
  <si>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</si>
  <si>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</si>
  <si>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</si>
  <si>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</si>
  <si>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</si>
  <si>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</si>
  <si>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</si>
  <si>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</si>
  <si>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</si>
  <si>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</si>
  <si>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</si>
  <si>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</si>
  <si>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</si>
  <si>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</si>
  <si>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</si>
  <si>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</si>
  <si>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</si>
  <si>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</si>
  <si>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</si>
  <si>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</si>
  <si>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</si>
  <si>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</si>
  <si>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</si>
  <si>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</si>
  <si>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</si>
  <si>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</si>
  <si>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</si>
  <si>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</si>
  <si>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</si>
  <si>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</si>
  <si>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</si>
  <si>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</si>
  <si>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</si>
  <si>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</si>
  <si>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</si>
  <si>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</si>
  <si>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</si>
  <si>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</si>
  <si>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</si>
  <si>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</si>
  <si>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</si>
  <si>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</si>
  <si>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</si>
  <si>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</si>
  <si>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</si>
  <si>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</si>
  <si>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</si>
  <si>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</si>
  <si>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</si>
  <si>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</si>
  <si>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</si>
  <si>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</si>
  <si>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</si>
  <si>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</si>
  <si>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</si>
  <si>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</si>
  <si>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</si>
  <si>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</si>
  <si>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</si>
  <si>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</si>
  <si>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</si>
  <si>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</si>
  <si>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</si>
  <si>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</si>
  <si>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</si>
  <si>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</si>
  <si>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</si>
  <si>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</si>
  <si>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</si>
  <si>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</si>
  <si>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</si>
  <si>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</si>
  <si>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</si>
  <si>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</si>
  <si>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</si>
  <si>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</si>
  <si>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</si>
  <si>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</si>
  <si>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</si>
  <si>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</si>
  <si>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</si>
  <si>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</si>
  <si>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</si>
  <si>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</si>
  <si>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</si>
  <si>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</si>
  <si>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</si>
  <si>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</si>
  <si>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</si>
  <si>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</si>
  <si>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</si>
  <si>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</si>
  <si>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</si>
  <si>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</si>
  <si>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</si>
  <si>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</si>
  <si>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</si>
  <si>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</si>
  <si>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</si>
  <si>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</si>
  <si>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</si>
  <si>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</si>
  <si>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</si>
  <si>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</si>
  <si>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</si>
  <si>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</si>
  <si>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</si>
  <si>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</si>
  <si>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</si>
  <si>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</si>
  <si>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</si>
  <si>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</si>
  <si>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</si>
  <si>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</si>
  <si>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</si>
  <si>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</si>
  <si>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</si>
  <si>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</si>
  <si>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</si>
  <si>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</si>
  <si>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</si>
  <si>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</si>
  <si>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</si>
  <si>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</si>
  <si>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</si>
  <si>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</si>
  <si>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</si>
  <si>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</si>
  <si>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</si>
  <si>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</si>
  <si>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</si>
  <si>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</si>
  <si>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</si>
  <si>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</si>
  <si>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</si>
  <si>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</si>
  <si>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</si>
  <si>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</si>
  <si>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</si>
  <si>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</si>
  <si>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</si>
  <si>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</si>
  <si>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</si>
  <si>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</si>
  <si>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</si>
  <si>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</si>
  <si>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</si>
  <si>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</si>
  <si>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</si>
  <si>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</si>
  <si>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</si>
  <si>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</si>
  <si>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</si>
  <si>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</si>
  <si>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</si>
  <si>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</si>
  <si>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</si>
  <si>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</si>
  <si>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</si>
  <si>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</si>
  <si>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</si>
  <si>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</si>
  <si>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</si>
  <si>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</si>
  <si>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</si>
  <si>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</si>
  <si>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</si>
  <si>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</si>
  <si>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</si>
  <si>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</si>
  <si>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</si>
  <si>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</si>
  <si>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</si>
  <si>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</si>
  <si>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</si>
  <si>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</si>
  <si>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</si>
  <si>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</si>
  <si>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</si>
  <si>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</si>
  <si>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</si>
  <si>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</si>
  <si>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</si>
  <si>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</si>
  <si>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</si>
  <si>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</si>
  <si>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</si>
  <si>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</si>
  <si>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</si>
  <si>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</si>
  <si>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</si>
  <si>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</si>
  <si>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</si>
  <si>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</si>
  <si>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</si>
  <si>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</si>
  <si>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</si>
  <si>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</si>
  <si>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</si>
  <si>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</si>
  <si>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</si>
  <si>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</si>
  <si>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</si>
  <si>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</si>
  <si>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</si>
  <si>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</si>
  <si>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</si>
  <si>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</si>
  <si>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</si>
  <si>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</si>
  <si>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</si>
  <si>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</si>
  <si>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</si>
  <si>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</si>
  <si>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</si>
  <si>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</si>
  <si>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</si>
  <si>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</si>
  <si>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</si>
  <si>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</si>
  <si>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</si>
  <si>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</si>
  <si>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</si>
  <si>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</si>
  <si>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</si>
  <si>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</si>
  <si>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</si>
  <si>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</si>
  <si>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</si>
  <si>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</si>
  <si>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</si>
  <si>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</si>
  <si>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</si>
  <si>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</si>
  <si>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</si>
  <si>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</si>
  <si>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</si>
  <si>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</si>
  <si>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</si>
  <si>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</si>
  <si>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</si>
  <si>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</si>
  <si>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</si>
  <si>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</si>
  <si>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</si>
  <si>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</si>
  <si>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</si>
  <si>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</si>
  <si>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</si>
  <si>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</si>
  <si>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</si>
  <si>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</si>
  <si>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</si>
  <si>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</si>
  <si>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</si>
  <si>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</si>
  <si>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</si>
  <si>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</si>
  <si>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</si>
  <si>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</si>
  <si>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</si>
  <si>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</si>
  <si>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</si>
  <si>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</si>
  <si>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</si>
  <si>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</si>
  <si>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</si>
  <si>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</si>
  <si>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</si>
  <si>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</si>
  <si>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</si>
  <si>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</si>
  <si>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</si>
  <si>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</si>
  <si>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</si>
  <si>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</si>
  <si>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</si>
  <si>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</si>
  <si>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</si>
  <si>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</si>
  <si>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</si>
  <si>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</si>
  <si>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</si>
  <si>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</si>
  <si>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</si>
  <si>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</si>
  <si>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</si>
  <si>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</si>
  <si>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</si>
  <si>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</si>
  <si>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</si>
  <si>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</si>
  <si>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</si>
  <si>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</si>
  <si>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</si>
  <si>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</si>
  <si>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</si>
  <si>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</si>
  <si>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</si>
  <si>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</si>
  <si>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</si>
  <si>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</si>
  <si>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</si>
  <si>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</si>
  <si>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</si>
  <si>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</si>
  <si>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</si>
  <si>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</si>
  <si>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</si>
  <si>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</si>
  <si>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</si>
  <si>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</si>
  <si>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</si>
  <si>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</si>
  <si>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</si>
  <si>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</si>
  <si>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</si>
  <si>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</si>
  <si>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</si>
  <si>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</si>
  <si>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</si>
  <si>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</si>
  <si>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</si>
  <si>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</si>
  <si>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</si>
  <si>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</si>
  <si>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</si>
  <si>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</si>
  <si>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</si>
  <si>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</si>
  <si>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</si>
  <si>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</si>
  <si>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</si>
  <si>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</si>
  <si>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</si>
  <si>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</si>
  <si>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</si>
  <si>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</si>
  <si>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</si>
  <si>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</si>
  <si>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</si>
  <si>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</si>
  <si>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</si>
  <si>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</si>
  <si>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</si>
  <si>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</si>
  <si>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</si>
  <si>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</si>
  <si>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</si>
  <si>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</si>
  <si>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</si>
  <si>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</si>
  <si>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</si>
  <si>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</si>
  <si>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</si>
  <si>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</si>
  <si>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</si>
  <si>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</si>
  <si>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</si>
  <si>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</si>
  <si>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</si>
  <si>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</si>
  <si>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</si>
  <si>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</si>
  <si>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</si>
  <si>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</si>
  <si>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</si>
  <si>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</si>
  <si>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</si>
  <si>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</si>
  <si>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</si>
  <si>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</si>
  <si>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</si>
  <si>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</si>
  <si>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</si>
  <si>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</si>
  <si>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</si>
  <si>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</si>
  <si>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</si>
  <si>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</si>
  <si>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</si>
  <si>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</si>
  <si>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</si>
  <si>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</si>
  <si>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</si>
  <si>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</si>
  <si>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</si>
  <si>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</si>
  <si>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</si>
  <si>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</si>
  <si>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</si>
  <si>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</si>
  <si>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</si>
  <si>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</si>
  <si>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</si>
  <si>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</si>
  <si>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</si>
  <si>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</si>
  <si>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</si>
  <si>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</si>
  <si>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</si>
  <si>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</si>
  <si>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</si>
  <si>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</si>
  <si>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</si>
  <si>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</si>
  <si>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</si>
  <si>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</si>
  <si>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</si>
  <si>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</si>
  <si>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</si>
  <si>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</si>
  <si>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</si>
  <si>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</si>
  <si>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</si>
  <si>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</si>
  <si>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</si>
  <si>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</si>
  <si>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</si>
  <si>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</si>
  <si>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</si>
  <si>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</si>
  <si>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</si>
  <si>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</si>
  <si>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</si>
  <si>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</si>
  <si>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</si>
  <si>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</si>
  <si>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</si>
  <si>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</si>
  <si>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</si>
  <si>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</si>
  <si>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</si>
  <si>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</si>
  <si>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</si>
  <si>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</si>
  <si>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</si>
  <si>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</si>
  <si>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</si>
  <si>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</si>
  <si>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</si>
  <si>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</si>
  <si>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</si>
  <si>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</si>
  <si>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</si>
  <si>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</si>
  <si>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</si>
  <si>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</si>
  <si>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</si>
  <si>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</si>
  <si>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</si>
  <si>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</si>
  <si>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</si>
  <si>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</si>
  <si>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</si>
  <si>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</si>
  <si>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</si>
  <si>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</si>
  <si>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</si>
  <si>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</si>
  <si>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</si>
  <si>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</si>
  <si>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</si>
  <si>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</si>
  <si>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</si>
  <si>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</si>
  <si>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</si>
  <si>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</si>
  <si>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</si>
  <si>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</si>
  <si>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</si>
  <si>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</si>
  <si>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</si>
  <si>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</si>
  <si>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</si>
  <si>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</si>
  <si>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</si>
  <si>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</si>
  <si>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</si>
  <si>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</si>
  <si>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</si>
  <si>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</si>
  <si>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</si>
  <si>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</si>
  <si>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</si>
  <si>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</si>
  <si>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</si>
  <si>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</si>
  <si>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</si>
  <si>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</si>
  <si>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</si>
  <si>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</si>
  <si>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</si>
  <si>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</si>
  <si>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</si>
  <si>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</si>
  <si>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</si>
  <si>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</si>
  <si>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</si>
  <si>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</si>
  <si>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</si>
  <si>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</si>
  <si>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</si>
  <si>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</si>
  <si>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</si>
  <si>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</si>
  <si>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</si>
  <si>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</si>
  <si>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</si>
  <si>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</si>
  <si>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</si>
  <si>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</si>
  <si>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</si>
  <si>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</si>
  <si>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</si>
  <si>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</si>
  <si>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</si>
  <si>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</si>
  <si>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</si>
  <si>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</si>
  <si>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</si>
  <si>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</si>
  <si>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</si>
  <si>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</si>
  <si>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</si>
  <si>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</si>
  <si>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</si>
  <si>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</si>
  <si>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</si>
  <si>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</si>
  <si>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</si>
  <si>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</si>
  <si>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</si>
  <si>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</si>
  <si>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</si>
  <si>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</si>
  <si>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</si>
  <si>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</si>
  <si>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</si>
  <si>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</si>
  <si>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</si>
  <si>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</si>
  <si>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</si>
  <si>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</si>
  <si>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</si>
  <si>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</si>
  <si>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</si>
  <si>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</si>
  <si>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</si>
  <si>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</si>
  <si>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</si>
  <si>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</si>
  <si>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</si>
  <si>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</si>
  <si>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</si>
  <si>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</si>
  <si>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</si>
  <si>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</si>
  <si>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</si>
  <si>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</si>
  <si>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</si>
  <si>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</si>
  <si>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</si>
  <si>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</si>
  <si>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</si>
  <si>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</si>
  <si>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</si>
  <si>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</si>
  <si>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</si>
  <si>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</si>
  <si>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</si>
  <si>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</si>
  <si>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</si>
  <si>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</si>
  <si>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</si>
  <si>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</si>
  <si>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</si>
  <si>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</si>
  <si>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</si>
  <si>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</si>
  <si>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</si>
  <si>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</si>
  <si>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</si>
  <si>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</si>
  <si>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</si>
  <si>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</si>
  <si>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</si>
  <si>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</si>
  <si>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</si>
  <si>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</si>
  <si>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</si>
  <si>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</si>
  <si>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</si>
  <si>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</si>
  <si>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</si>
  <si>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</si>
  <si>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</si>
  <si>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</si>
  <si>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</si>
  <si>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</si>
  <si>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</si>
  <si>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</si>
  <si>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</si>
  <si>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</si>
  <si>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</si>
  <si>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</si>
  <si>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</si>
  <si>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</si>
  <si>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</si>
  <si>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</si>
  <si>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</si>
  <si>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</si>
  <si>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</si>
  <si>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</si>
  <si>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</si>
  <si>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</si>
  <si>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</si>
  <si>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</si>
  <si>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</si>
  <si>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</si>
  <si>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</si>
  <si>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</si>
  <si>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</si>
  <si>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</si>
  <si>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</si>
  <si>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</si>
  <si>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</si>
  <si>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</si>
  <si>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</si>
  <si>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</si>
  <si>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</si>
  <si>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</si>
  <si>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</si>
  <si>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</si>
  <si>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</si>
  <si>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</si>
  <si>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</si>
  <si>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</si>
  <si>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</si>
  <si>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</si>
  <si>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</si>
  <si>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</si>
  <si>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</si>
  <si>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</si>
  <si>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</si>
  <si>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</si>
  <si>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</si>
  <si>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</si>
  <si>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</si>
  <si>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</si>
  <si>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</si>
  <si>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</si>
  <si>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</si>
  <si>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</si>
  <si>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</si>
  <si>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</si>
  <si>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</si>
  <si>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</si>
  <si>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</si>
  <si>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</si>
  <si>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</si>
  <si>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</si>
  <si>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</si>
  <si>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</si>
  <si>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</si>
  <si>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</si>
  <si>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</si>
  <si>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</si>
  <si>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</si>
  <si>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</si>
  <si>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</si>
  <si>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</si>
  <si>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</si>
  <si>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</si>
  <si>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</si>
  <si>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</si>
  <si>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</si>
  <si>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</si>
  <si>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</si>
  <si>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</si>
  <si>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</si>
  <si>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</si>
  <si>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</si>
  <si>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</si>
  <si>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</si>
  <si>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</si>
  <si>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</si>
  <si>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</si>
  <si>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</si>
  <si>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</si>
  <si>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</si>
  <si>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</si>
  <si>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</si>
  <si>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</si>
  <si>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</si>
  <si>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</si>
  <si>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</si>
  <si>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</si>
  <si>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</si>
  <si>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</si>
  <si>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</si>
  <si>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</si>
  <si>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</si>
  <si>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</si>
  <si>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</si>
  <si>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</si>
  <si>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</si>
  <si>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</si>
  <si>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</si>
  <si>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</si>
  <si>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</si>
  <si>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</si>
  <si>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</si>
  <si>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</si>
  <si>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</si>
  <si>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</si>
  <si>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</si>
  <si>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</si>
  <si>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</si>
  <si>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</si>
  <si>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</si>
  <si>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</si>
  <si>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</si>
  <si>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</si>
  <si>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</si>
  <si>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</si>
  <si>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</si>
  <si>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</si>
  <si>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</si>
  <si>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</si>
  <si>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</si>
  <si>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</si>
  <si>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</si>
  <si>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</si>
  <si>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</si>
  <si>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</si>
  <si>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</si>
  <si>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</si>
  <si>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</si>
  <si>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</si>
  <si>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</si>
  <si>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</si>
  <si>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</si>
  <si>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</si>
  <si>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</si>
  <si>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</si>
  <si>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</si>
  <si>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</si>
  <si>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</si>
  <si>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</si>
  <si>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</si>
  <si>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</si>
  <si>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</si>
  <si>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</si>
  <si>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</si>
  <si>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</si>
  <si>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</si>
  <si>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</si>
  <si>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</si>
  <si>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</si>
  <si>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</si>
  <si>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</si>
  <si>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</si>
  <si>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</si>
  <si>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</si>
  <si>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</si>
  <si>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</si>
  <si>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</si>
  <si>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</si>
  <si>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</si>
  <si>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</si>
  <si>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</si>
  <si>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</si>
  <si>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</si>
  <si>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</si>
  <si>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</si>
  <si>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</si>
  <si>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</si>
  <si>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</si>
  <si>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</si>
  <si>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</si>
  <si>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</si>
  <si>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</si>
  <si>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</si>
  <si>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</si>
  <si>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</si>
  <si>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</si>
  <si>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</si>
  <si>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</si>
  <si>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</si>
  <si>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</si>
  <si>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</si>
  <si>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</si>
  <si>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</si>
  <si>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</si>
  <si>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</si>
  <si>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</si>
  <si>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</si>
  <si>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</si>
  <si>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</si>
  <si>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</si>
  <si>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</si>
  <si>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</si>
  <si>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</si>
  <si>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</si>
  <si>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</si>
  <si>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</si>
  <si>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</si>
  <si>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</si>
  <si>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</si>
  <si>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</si>
  <si>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</si>
  <si>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</si>
  <si>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</si>
  <si>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</si>
  <si>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</si>
  <si>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</si>
  <si>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</si>
  <si>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</si>
  <si>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</si>
  <si>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</si>
  <si>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</si>
  <si>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</si>
  <si>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</si>
  <si>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</si>
  <si>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</si>
  <si>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</si>
  <si>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</si>
  <si>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</si>
  <si>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</si>
  <si>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</si>
  <si>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</si>
  <si>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</si>
  <si>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</si>
  <si>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</si>
  <si>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</si>
  <si>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</si>
  <si>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</si>
  <si>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</si>
  <si>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</si>
  <si>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</si>
  <si>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</si>
  <si>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</si>
  <si>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</si>
  <si>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</si>
  <si>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</si>
  <si>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</si>
  <si>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</si>
  <si>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</si>
  <si>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</si>
  <si>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</si>
  <si>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</si>
  <si>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</si>
  <si>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</si>
  <si>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</si>
  <si>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</si>
  <si>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</si>
  <si>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</si>
  <si>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</si>
  <si>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</si>
  <si>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</si>
  <si>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</si>
  <si>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</si>
  <si>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</si>
  <si>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</si>
  <si>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</si>
  <si>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</si>
  <si>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</si>
  <si>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</si>
  <si>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</si>
  <si>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</si>
  <si>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</si>
  <si>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</si>
  <si>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</si>
  <si>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</si>
  <si>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</si>
  <si>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</si>
  <si>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</si>
  <si>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</si>
  <si>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</si>
  <si>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</si>
  <si>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</si>
  <si>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</si>
  <si>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</si>
  <si>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</si>
  <si>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</si>
  <si>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</si>
  <si>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</si>
  <si>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</si>
  <si>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</si>
  <si>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</si>
  <si>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</si>
  <si>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</si>
  <si>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</si>
  <si>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</si>
  <si>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</si>
  <si>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</si>
  <si>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</si>
  <si>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</si>
  <si>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</si>
  <si>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</si>
  <si>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</si>
  <si>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</si>
  <si>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</si>
  <si>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</si>
  <si>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</si>
  <si>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</si>
  <si>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</si>
  <si>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</si>
  <si>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</si>
  <si>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</si>
  <si>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</si>
  <si>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</si>
  <si>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</si>
  <si>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</si>
  <si>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</si>
  <si>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</si>
  <si>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</si>
  <si>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</si>
  <si>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</si>
  <si>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</si>
  <si>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</si>
  <si>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</si>
  <si>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</si>
  <si>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</si>
  <si>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</si>
  <si>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</si>
  <si>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</si>
  <si>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</si>
  <si>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</si>
  <si>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</si>
  <si>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</si>
  <si>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</si>
  <si>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</si>
  <si>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</si>
  <si>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</si>
  <si>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</si>
  <si>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</si>
  <si>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</si>
  <si>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</si>
  <si>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</si>
  <si>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</si>
  <si>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</si>
  <si>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</si>
  <si>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</si>
  <si>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</si>
  <si>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</si>
  <si>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</si>
  <si>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</si>
  <si>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</si>
  <si>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</si>
  <si>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</si>
  <si>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</si>
  <si>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</si>
  <si>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</si>
  <si>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</si>
  <si>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</si>
  <si>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</si>
  <si>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</si>
  <si>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</si>
  <si>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</si>
  <si>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</si>
  <si>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</si>
  <si>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</si>
  <si>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</si>
  <si>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</si>
  <si>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</si>
  <si>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</si>
  <si>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</si>
  <si>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</si>
  <si>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</si>
  <si>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</si>
  <si>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</si>
  <si>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</si>
  <si>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</si>
  <si>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</si>
  <si>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</si>
  <si>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</si>
  <si>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</si>
  <si>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</si>
  <si>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</si>
  <si>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</si>
  <si>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</si>
  <si>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</si>
  <si>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</si>
  <si>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</si>
  <si>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</si>
  <si>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</si>
  <si>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</si>
  <si>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</si>
  <si>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</si>
  <si>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</si>
  <si>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</si>
  <si>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</si>
  <si>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</si>
  <si>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</si>
  <si>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</si>
  <si>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</si>
  <si>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</si>
  <si>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</si>
  <si>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</si>
  <si>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</si>
  <si>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</si>
  <si>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</si>
  <si>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</si>
  <si>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</si>
  <si>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</si>
  <si>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</si>
  <si>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</si>
  <si>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</si>
  <si>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</si>
  <si>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</si>
  <si>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</si>
  <si>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</si>
  <si>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</si>
  <si>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</si>
  <si>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</si>
  <si>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</si>
  <si>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</si>
  <si>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</si>
  <si>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</si>
  <si>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</si>
  <si>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</si>
  <si>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</si>
  <si>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</si>
  <si>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</si>
  <si>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</si>
  <si>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</si>
  <si>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</si>
  <si>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</si>
  <si>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</si>
  <si>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</si>
  <si>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</si>
  <si>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</si>
  <si>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</si>
  <si>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</si>
  <si>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</si>
  <si>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</si>
  <si>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</si>
  <si>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</si>
  <si>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</si>
  <si>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</si>
  <si>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</si>
  <si>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</si>
  <si>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</si>
  <si>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</si>
  <si>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</si>
  <si>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</si>
  <si>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</si>
  <si>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</si>
  <si>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</si>
  <si>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</si>
  <si>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</si>
  <si>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</si>
  <si>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</si>
  <si>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</si>
  <si>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</si>
  <si>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</si>
  <si>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</si>
  <si>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</si>
  <si>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</si>
  <si>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</si>
  <si>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</si>
  <si>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</si>
  <si>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</si>
  <si>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</si>
  <si>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</si>
  <si>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</si>
  <si>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</si>
  <si>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</si>
  <si>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</si>
  <si>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</si>
  <si>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</si>
  <si>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</si>
  <si>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</si>
  <si>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</si>
  <si>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</si>
  <si>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</si>
  <si>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</si>
  <si>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</si>
  <si>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</si>
  <si>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</si>
  <si>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</si>
  <si>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</si>
  <si>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</si>
  <si>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</si>
  <si>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</si>
  <si>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</si>
  <si>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</si>
  <si>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</si>
  <si>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</si>
  <si>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</si>
  <si>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</si>
  <si>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</si>
  <si>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</si>
  <si>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</si>
  <si>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</si>
  <si>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</si>
  <si>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</si>
  <si>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</si>
  <si>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</si>
  <si>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</si>
  <si>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</si>
  <si>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</si>
  <si>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</si>
  <si>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</si>
  <si>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</si>
  <si>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</si>
  <si>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</si>
  <si>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</si>
  <si>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</si>
  <si>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</si>
  <si>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</si>
  <si>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</si>
  <si>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</si>
  <si>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</si>
  <si>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</si>
  <si>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</si>
  <si>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</si>
  <si>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</si>
  <si>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</si>
  <si>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</si>
  <si>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</si>
  <si>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</si>
  <si>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</si>
  <si>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</si>
  <si>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</si>
  <si>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</si>
  <si>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</si>
  <si>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</si>
  <si>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</si>
  <si>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</si>
  <si>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</si>
  <si>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</si>
  <si>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</si>
  <si>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</si>
  <si>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</si>
  <si>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</si>
  <si>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</si>
  <si>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</si>
  <si>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</si>
  <si>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</si>
  <si>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</si>
  <si>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</si>
  <si>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</si>
  <si>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</si>
  <si>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</si>
  <si>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</si>
  <si>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</si>
  <si>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</si>
  <si>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</si>
  <si>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</si>
  <si>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</si>
  <si>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</si>
  <si>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</si>
  <si>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</si>
  <si>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</si>
  <si>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</si>
  <si>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</si>
  <si>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</si>
  <si>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</si>
  <si>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</si>
  <si>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</si>
  <si>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</si>
  <si>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</si>
  <si>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</si>
  <si>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</si>
  <si>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</si>
  <si>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</si>
  <si>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</si>
  <si>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</si>
  <si>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</si>
  <si>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</si>
  <si>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</si>
  <si>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</si>
  <si>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</si>
  <si>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</si>
  <si>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</si>
  <si>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</si>
  <si>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</si>
  <si>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</si>
  <si>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</si>
  <si>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</si>
  <si>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</si>
  <si>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</si>
  <si>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</si>
  <si>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</si>
  <si>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</si>
  <si>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</si>
  <si>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</si>
  <si>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</si>
  <si>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</si>
  <si>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</si>
  <si>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</si>
  <si>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</si>
  <si>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</si>
  <si>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</si>
  <si>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</si>
  <si>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</si>
  <si>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</si>
  <si>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</si>
  <si>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</si>
  <si>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</si>
  <si>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</si>
  <si>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</si>
  <si>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</si>
  <si>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</si>
  <si>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</si>
  <si>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</si>
  <si>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</si>
  <si>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</si>
  <si>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</si>
  <si>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</si>
  <si>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</si>
  <si>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</si>
  <si>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</si>
  <si>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</si>
  <si>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</si>
  <si>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</si>
  <si>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</si>
  <si>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</si>
  <si>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</si>
  <si>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</si>
  <si>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</si>
  <si>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</si>
  <si>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</si>
  <si>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</si>
  <si>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</si>
  <si>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</si>
  <si>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</si>
  <si>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</si>
  <si>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</si>
  <si>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</si>
  <si>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</si>
  <si>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</si>
  <si>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</si>
  <si>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</si>
  <si>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</si>
  <si>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</si>
  <si>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</si>
  <si>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</si>
  <si>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</si>
  <si>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</si>
  <si>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</si>
  <si>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</si>
  <si>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</si>
  <si>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</si>
  <si>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</si>
  <si>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</si>
  <si>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</si>
  <si>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</si>
  <si>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</si>
  <si>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</si>
  <si>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</si>
  <si>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</si>
  <si>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</si>
  <si>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</si>
  <si>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</si>
  <si>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</si>
  <si>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</si>
  <si>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</si>
  <si>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</si>
  <si>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</si>
  <si>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</si>
  <si>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</si>
  <si>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</si>
  <si>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</si>
  <si>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</si>
  <si>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</si>
  <si>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</si>
  <si>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</si>
  <si>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</si>
  <si>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</si>
  <si>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</si>
  <si>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</si>
  <si>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</si>
  <si>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</si>
  <si>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</si>
  <si>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</si>
  <si>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</si>
  <si>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</si>
  <si>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</si>
  <si>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</si>
  <si>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</si>
  <si>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</si>
  <si>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</si>
  <si>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</si>
  <si>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</si>
  <si>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</si>
  <si>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</si>
  <si>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</si>
  <si>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</si>
  <si>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</si>
  <si>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</si>
  <si>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</si>
  <si>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</si>
  <si>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</si>
  <si>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</si>
  <si>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</si>
  <si>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</si>
  <si>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</si>
  <si>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</si>
  <si>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</si>
  <si>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</si>
  <si>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</si>
  <si>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</si>
  <si>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</si>
  <si>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</si>
  <si>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</si>
  <si>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</si>
  <si>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</si>
  <si>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</si>
  <si>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</si>
  <si>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</si>
  <si>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</si>
  <si>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</si>
  <si>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</si>
  <si>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</si>
  <si>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</si>
  <si>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</si>
  <si>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</si>
  <si>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</si>
  <si>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</si>
  <si>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</si>
  <si>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</si>
  <si>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</si>
  <si>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</si>
  <si>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</si>
  <si>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</si>
  <si>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</si>
  <si>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</si>
  <si>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</si>
  <si>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</si>
  <si>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</si>
  <si>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</si>
  <si>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</si>
  <si>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</si>
  <si>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</si>
  <si>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</si>
  <si>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</si>
  <si>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</si>
  <si>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</si>
  <si>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</si>
  <si>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</si>
  <si>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</si>
  <si>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</si>
  <si>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</si>
  <si>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</si>
  <si>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</si>
  <si>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</si>
  <si>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</si>
  <si>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</si>
  <si>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</si>
  <si>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</si>
  <si>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</si>
  <si>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</si>
  <si>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</si>
  <si>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</si>
  <si>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</si>
  <si>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</si>
  <si>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</si>
  <si>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</si>
  <si>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</si>
  <si>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</si>
  <si>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</si>
  <si>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</si>
  <si>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</si>
  <si>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</si>
  <si>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</si>
  <si>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</si>
  <si>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</si>
  <si>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</si>
  <si>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</si>
  <si>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</si>
  <si>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</si>
  <si>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</si>
  <si>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</si>
  <si>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</si>
  <si>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</si>
  <si>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</si>
  <si>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</si>
  <si>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</si>
  <si>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</si>
  <si>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</si>
  <si>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</si>
  <si>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</si>
  <si>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</si>
  <si>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</si>
  <si>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</si>
  <si>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</si>
  <si>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</si>
  <si>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</si>
  <si>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</si>
  <si>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</si>
  <si>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</si>
  <si>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</si>
  <si>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</si>
  <si>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</si>
  <si>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</si>
  <si>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</si>
  <si>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</si>
  <si>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</si>
  <si>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</si>
  <si>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</si>
  <si>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</si>
  <si>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</si>
  <si>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</si>
  <si>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</si>
  <si>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</si>
  <si>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</si>
  <si>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</si>
  <si>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</si>
  <si>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</si>
  <si>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</si>
  <si>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</si>
  <si>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</si>
  <si>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</si>
  <si>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</si>
  <si>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</si>
  <si>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</si>
  <si>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</si>
  <si>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</si>
  <si>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</si>
  <si>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</si>
  <si>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</si>
  <si>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</si>
  <si>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</si>
  <si>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</si>
  <si>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</si>
  <si>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</si>
  <si>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</si>
  <si>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</si>
  <si>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</si>
  <si>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</si>
  <si>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</si>
  <si>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</si>
  <si>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</si>
  <si>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</si>
  <si>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</si>
  <si>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</si>
  <si>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</si>
  <si>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</si>
  <si>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</si>
  <si>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</si>
  <si>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</si>
  <si>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</si>
  <si>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</si>
  <si>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</si>
  <si>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</si>
  <si>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</si>
  <si>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</si>
  <si>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</si>
  <si>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</si>
  <si>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</si>
  <si>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</si>
  <si>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</si>
  <si>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</si>
  <si>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</si>
  <si>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</si>
  <si>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</si>
  <si>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</si>
  <si>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</si>
  <si>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</si>
  <si>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</si>
  <si>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</si>
  <si>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</si>
  <si>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</si>
  <si>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</si>
  <si>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</si>
  <si>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</si>
  <si>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</si>
  <si>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</si>
  <si>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</si>
  <si>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</si>
  <si>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</si>
  <si>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</si>
  <si>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</si>
  <si>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</si>
  <si>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</si>
  <si>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</si>
  <si>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</si>
  <si>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</si>
  <si>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</si>
  <si>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</si>
  <si>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</si>
  <si>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</si>
  <si>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</si>
  <si>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</si>
  <si>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</si>
  <si>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</si>
  <si>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</si>
  <si>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</si>
  <si>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</si>
  <si>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</si>
  <si>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</si>
  <si>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</si>
  <si>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</si>
  <si>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</si>
  <si>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</si>
  <si>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</si>
  <si>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</si>
  <si>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</si>
  <si>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</si>
  <si>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</si>
  <si>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</si>
  <si>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</si>
  <si>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</si>
  <si>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</si>
  <si>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</si>
  <si>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</si>
  <si>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</si>
  <si>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</si>
  <si>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</si>
  <si>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</si>
  <si>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</si>
  <si>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</si>
  <si>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</si>
  <si>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</si>
  <si>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</si>
  <si>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</si>
  <si>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</si>
  <si>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</si>
  <si>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</si>
  <si>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</si>
  <si>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</si>
  <si>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</si>
  <si>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</si>
  <si>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</si>
  <si>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</si>
  <si>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</si>
  <si>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</si>
  <si>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</si>
  <si>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</si>
  <si>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</si>
  <si>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</si>
  <si>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</si>
  <si>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</si>
  <si>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</si>
  <si>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</si>
  <si>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</si>
  <si>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</si>
  <si>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</si>
  <si>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</si>
  <si>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</si>
  <si>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</si>
  <si>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</si>
  <si>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</si>
  <si>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</si>
  <si>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</si>
  <si>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</si>
  <si>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</si>
  <si>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</si>
  <si>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</si>
  <si>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</si>
  <si>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</si>
  <si>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</si>
  <si>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</si>
  <si>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</si>
  <si>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</si>
  <si>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</si>
  <si>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</si>
  <si>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</si>
  <si>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</si>
  <si>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</si>
  <si>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</si>
  <si>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</si>
  <si>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</si>
  <si>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</si>
  <si>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</si>
  <si>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</si>
  <si>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</si>
  <si>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</si>
  <si>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</si>
  <si>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</si>
  <si>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</si>
  <si>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</si>
  <si>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</si>
  <si>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</si>
  <si>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</si>
  <si>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</si>
  <si>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</si>
  <si>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</si>
  <si>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</si>
  <si>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</si>
  <si>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</si>
  <si>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</si>
  <si>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</si>
  <si>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</si>
  <si>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</si>
  <si>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</si>
  <si>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</si>
  <si>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</si>
  <si>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</si>
  <si>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</si>
  <si>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</si>
  <si>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</si>
  <si>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</si>
  <si>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</si>
  <si>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</si>
  <si>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</si>
  <si>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</si>
  <si>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</si>
  <si>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</si>
  <si>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</si>
  <si>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</si>
  <si>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</si>
  <si>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</si>
  <si>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</si>
  <si>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</si>
  <si>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</si>
  <si>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</si>
  <si>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</si>
  <si>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</si>
  <si>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</si>
  <si>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</si>
  <si>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</si>
  <si>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</si>
  <si>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</si>
  <si>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</si>
  <si>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</si>
  <si>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</si>
  <si>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</si>
  <si>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</si>
  <si>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</si>
  <si>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</si>
  <si>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</si>
  <si>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</si>
  <si>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</si>
  <si>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</si>
  <si>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</si>
  <si>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</si>
  <si>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</si>
  <si>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</si>
  <si>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</si>
  <si>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</si>
  <si>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</si>
  <si>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</si>
  <si>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</si>
  <si>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</si>
  <si>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</si>
  <si>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</si>
  <si>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</si>
  <si>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</si>
  <si>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</si>
  <si>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</si>
  <si>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</si>
  <si>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</si>
  <si>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</si>
  <si>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</si>
  <si>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</si>
  <si>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</si>
  <si>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</si>
  <si>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</si>
  <si>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</si>
  <si>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</si>
  <si>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</si>
  <si>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</si>
  <si>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</si>
  <si>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</si>
  <si>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</si>
  <si>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</si>
  <si>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</si>
  <si>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</si>
  <si>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</si>
  <si>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</si>
  <si>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</si>
  <si>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</si>
  <si>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</si>
  <si>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</si>
  <si>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</si>
  <si>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</si>
  <si>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</si>
  <si>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</si>
  <si>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</si>
  <si>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</si>
  <si>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</si>
  <si>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</si>
  <si>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</si>
  <si>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</si>
  <si>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</si>
  <si>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</si>
  <si>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</si>
  <si>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</si>
  <si>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</si>
  <si>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</si>
  <si>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</si>
  <si>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</si>
  <si>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</si>
  <si>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</si>
  <si>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</si>
  <si>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</si>
  <si>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</si>
  <si>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</si>
  <si>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</si>
  <si>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</si>
  <si>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</si>
  <si>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</si>
  <si>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</si>
  <si>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</si>
  <si>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</si>
  <si>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</si>
  <si>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</si>
  <si>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</si>
  <si>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</si>
  <si>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</si>
  <si>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</si>
  <si>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</si>
  <si>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</si>
  <si>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</si>
  <si>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</si>
  <si>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</si>
  <si>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</si>
  <si>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</si>
  <si>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</si>
  <si>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</si>
  <si>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</si>
  <si>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</si>
  <si>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</si>
  <si>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</si>
  <si>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</si>
  <si>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</si>
  <si>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</si>
  <si>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</si>
  <si>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</si>
  <si>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</si>
  <si>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</si>
  <si>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</si>
  <si>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</si>
  <si>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</si>
  <si>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</si>
  <si>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</si>
  <si>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</si>
  <si>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</si>
  <si>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</si>
  <si>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</si>
  <si>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</si>
  <si>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</si>
  <si>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</si>
  <si>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</si>
  <si>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</si>
  <si>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</si>
  <si>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</si>
  <si>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</si>
  <si>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</si>
  <si>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</si>
  <si>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</si>
  <si>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</si>
  <si>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</si>
  <si>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</si>
  <si>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</si>
  <si>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</si>
  <si>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</si>
  <si>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</si>
  <si>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</si>
  <si>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</si>
  <si>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</si>
  <si>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</si>
  <si>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</si>
  <si>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</si>
  <si>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</si>
  <si>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</si>
  <si>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</si>
  <si>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</si>
  <si>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</si>
  <si>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</si>
  <si>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</si>
  <si>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</si>
  <si>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</si>
  <si>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</si>
  <si>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</si>
  <si>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</si>
  <si>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</si>
  <si>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</si>
  <si>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</si>
  <si>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</si>
  <si>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</si>
  <si>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</si>
  <si>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</si>
  <si>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</si>
  <si>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</si>
  <si>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</si>
  <si>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</si>
  <si>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</si>
  <si>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</si>
  <si>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</si>
  <si>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</si>
  <si>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</si>
  <si>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</si>
  <si>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</si>
  <si>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</si>
  <si>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</si>
  <si>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</si>
  <si>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</si>
  <si>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</si>
  <si>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</si>
  <si>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</si>
  <si>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</si>
  <si>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</si>
  <si>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</si>
  <si>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</si>
  <si>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</si>
  <si>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</si>
  <si>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</si>
  <si>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</si>
  <si>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</si>
  <si>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</si>
  <si>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</si>
  <si>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</si>
  <si>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</si>
  <si>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</si>
  <si>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</si>
  <si>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</si>
  <si>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</si>
  <si>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</si>
  <si>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</si>
  <si>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</si>
  <si>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</si>
  <si>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</si>
  <si>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</si>
  <si>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</si>
  <si>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</si>
  <si>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</si>
  <si>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</si>
  <si>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</si>
  <si>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</si>
  <si>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</si>
  <si>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</si>
  <si>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</si>
  <si>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</si>
  <si>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</si>
  <si>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</si>
  <si>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</si>
  <si>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</si>
  <si>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</si>
  <si>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</si>
  <si>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</si>
  <si>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</si>
  <si>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</si>
  <si>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</si>
  <si>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</si>
  <si>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</si>
  <si>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</si>
  <si>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</si>
  <si>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</si>
  <si>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</si>
  <si>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</si>
  <si>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</si>
  <si>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</si>
  <si>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</si>
  <si>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</si>
  <si>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</si>
  <si>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</si>
  <si>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</si>
  <si>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</si>
  <si>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</si>
  <si>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</si>
  <si>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</si>
  <si>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</si>
  <si>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</si>
  <si>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</si>
  <si>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</si>
  <si>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</si>
  <si>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</si>
  <si>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</si>
  <si>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</si>
  <si>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</si>
  <si>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</si>
  <si>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</si>
  <si>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</si>
  <si>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</si>
  <si>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</si>
  <si>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</si>
  <si>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</si>
  <si>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</si>
  <si>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</si>
  <si>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</si>
  <si>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</si>
  <si>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</si>
  <si>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</si>
  <si>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</si>
  <si>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</si>
  <si>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</si>
  <si>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</si>
  <si>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</si>
  <si>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</si>
  <si>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</si>
  <si>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</si>
  <si>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</si>
  <si>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</si>
  <si>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</si>
  <si>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</si>
  <si>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</si>
  <si>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</si>
  <si>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</si>
  <si>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</si>
  <si>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</si>
  <si>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</si>
  <si>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</si>
  <si>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</si>
  <si>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</si>
  <si>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</si>
  <si>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</si>
  <si>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</si>
  <si>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</si>
  <si>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</si>
  <si>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</si>
  <si>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</si>
  <si>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</si>
  <si>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</si>
  <si>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</si>
  <si>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</si>
  <si>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</si>
  <si>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</si>
  <si>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</si>
  <si>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</si>
  <si>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</si>
  <si>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</si>
  <si>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</si>
  <si>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</si>
  <si>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</si>
  <si>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</si>
  <si>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</si>
  <si>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</si>
  <si>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</si>
  <si>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</si>
  <si>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</si>
  <si>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</si>
  <si>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</si>
  <si>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</si>
  <si>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</si>
  <si>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</si>
  <si>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</si>
  <si>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</si>
  <si>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</si>
  <si>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</si>
  <si>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</si>
  <si>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</si>
  <si>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</si>
  <si>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</si>
  <si>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</si>
  <si>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</si>
  <si>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</si>
  <si>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</si>
  <si>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</si>
  <si>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</si>
  <si>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</si>
  <si>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</si>
  <si>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</si>
  <si>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</si>
  <si>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</si>
  <si>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</si>
  <si>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</si>
  <si>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</si>
  <si>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</si>
  <si>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</si>
  <si>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</si>
  <si>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</si>
  <si>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</si>
  <si>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</si>
  <si>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</si>
  <si>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</si>
  <si>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</si>
  <si>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</si>
  <si>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</si>
  <si>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</si>
  <si>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</si>
  <si>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</si>
  <si>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</si>
  <si>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</si>
  <si>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</si>
  <si>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</si>
  <si>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</si>
  <si>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</si>
  <si>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</si>
  <si>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</si>
  <si>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</si>
  <si>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</si>
  <si>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</si>
  <si>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</si>
  <si>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</si>
  <si>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</si>
  <si>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</si>
  <si>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</si>
  <si>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</si>
  <si>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</si>
  <si>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</si>
  <si>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</si>
  <si>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</si>
  <si>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</si>
  <si>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</si>
  <si>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</si>
  <si>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</si>
  <si>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</si>
  <si>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</si>
  <si>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</si>
  <si>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</si>
  <si>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</si>
  <si>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</si>
  <si>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</si>
  <si>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</si>
  <si>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</si>
  <si>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</si>
  <si>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</si>
  <si>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</si>
  <si>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</si>
  <si>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</si>
  <si>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</si>
  <si>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</si>
  <si>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</si>
  <si>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</si>
  <si>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</si>
  <si>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</si>
  <si>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</si>
  <si>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</si>
  <si>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</si>
  <si>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</si>
  <si>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</si>
  <si>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</si>
  <si>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</si>
  <si>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</si>
  <si>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</si>
  <si>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</si>
  <si>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</si>
  <si>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</si>
  <si>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</si>
  <si>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</si>
  <si>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</si>
  <si>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</si>
  <si>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</si>
  <si>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</si>
  <si>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</si>
  <si>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</si>
  <si>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</si>
  <si>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</si>
  <si>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</si>
  <si>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</si>
  <si>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</si>
  <si>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</si>
  <si>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</si>
  <si>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</si>
  <si>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</si>
  <si>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</si>
  <si>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</si>
  <si>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</si>
  <si>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</si>
  <si>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</si>
  <si>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</si>
  <si>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</si>
  <si>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</si>
  <si>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</si>
  <si>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</si>
  <si>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</si>
  <si>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</si>
  <si>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</si>
  <si>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</si>
  <si>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</si>
  <si>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</si>
  <si>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</si>
  <si>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</si>
  <si>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</si>
  <si>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</si>
  <si>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</si>
  <si>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</si>
  <si>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</si>
  <si>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</si>
  <si>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</si>
  <si>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</si>
  <si>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</si>
  <si>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</si>
  <si>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</si>
  <si>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</si>
  <si>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</si>
  <si>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</si>
  <si>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</si>
  <si>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</si>
  <si>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</si>
  <si>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</si>
  <si>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</si>
  <si>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</si>
  <si>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</si>
  <si>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</si>
  <si>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</si>
  <si>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</si>
  <si>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</si>
  <si>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</si>
  <si>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</si>
  <si>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</si>
  <si>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</si>
  <si>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</si>
  <si>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</si>
  <si>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</si>
  <si>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</si>
  <si>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</si>
  <si>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</si>
  <si>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</si>
  <si>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</si>
  <si>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</si>
  <si>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</si>
  <si>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</si>
  <si>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</si>
  <si>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</si>
  <si>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</si>
  <si>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</si>
  <si>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</si>
  <si>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</si>
  <si>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</si>
  <si>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</si>
  <si>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</si>
  <si>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</si>
  <si>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</si>
  <si>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</si>
  <si>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</si>
  <si>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</si>
  <si>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</si>
  <si>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</si>
  <si>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</si>
  <si>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</si>
  <si>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</si>
  <si>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</si>
  <si>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</si>
  <si>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</si>
  <si>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</si>
  <si>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</si>
  <si>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</si>
  <si>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</si>
  <si>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</si>
  <si>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</si>
  <si>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</si>
  <si>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</si>
  <si>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</si>
  <si>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</si>
  <si>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</si>
  <si>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</si>
  <si>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</si>
  <si>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</si>
  <si>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</si>
  <si>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</si>
  <si>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</si>
  <si>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</si>
  <si>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</si>
  <si>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</si>
  <si>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</si>
  <si>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</si>
  <si>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</si>
  <si>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</si>
  <si>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</si>
  <si>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</si>
  <si>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</si>
  <si>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</si>
  <si>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</si>
  <si>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</si>
  <si>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</si>
  <si>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</si>
  <si>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</si>
  <si>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</si>
  <si>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</si>
  <si>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</si>
  <si>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</si>
  <si>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</si>
  <si>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</si>
  <si>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</si>
  <si>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</si>
  <si>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</si>
  <si>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</si>
  <si>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</si>
  <si>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</si>
  <si>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</si>
  <si>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</si>
  <si>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</si>
  <si>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</si>
  <si>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</si>
  <si>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</si>
  <si>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</si>
  <si>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</si>
  <si>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</si>
  <si>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</si>
  <si>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</si>
  <si>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</si>
  <si>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</si>
  <si>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</si>
  <si>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</si>
  <si>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</si>
  <si>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</si>
  <si>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</si>
  <si>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</si>
  <si>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</si>
  <si>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</si>
  <si>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</si>
  <si>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</si>
  <si>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</si>
  <si>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</si>
  <si>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</si>
  <si>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</si>
  <si>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</si>
  <si>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</si>
  <si>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</si>
  <si>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</si>
  <si>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</si>
  <si>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</si>
  <si>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</si>
  <si>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</si>
  <si>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</si>
  <si>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</si>
  <si>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</si>
  <si>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</si>
  <si>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</si>
  <si>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</si>
  <si>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</si>
  <si>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</si>
  <si>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</si>
  <si>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</si>
  <si>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</si>
  <si>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</si>
  <si>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</si>
  <si>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</si>
  <si>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</si>
  <si>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</si>
  <si>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</si>
  <si>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</si>
  <si>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</si>
  <si>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</si>
  <si>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</si>
  <si>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</si>
  <si>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</si>
  <si>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</si>
  <si>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</si>
  <si>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</si>
  <si>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</si>
  <si>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</si>
  <si>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</si>
  <si>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</si>
  <si>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</si>
  <si>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</si>
  <si>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</si>
  <si>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</si>
  <si>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</si>
  <si>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</si>
  <si>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</si>
  <si>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</si>
  <si>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</si>
  <si>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</si>
  <si>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</si>
  <si>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</si>
  <si>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</si>
  <si>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</si>
  <si>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</si>
  <si>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</si>
  <si>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</si>
  <si>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</si>
  <si>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</si>
  <si>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</si>
  <si>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</si>
  <si>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</si>
  <si>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</si>
  <si>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</si>
  <si>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</si>
  <si>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</si>
  <si>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</si>
  <si>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</si>
  <si>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</si>
  <si>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</si>
  <si>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</si>
  <si>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</si>
  <si>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</si>
  <si>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</si>
  <si>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</si>
  <si>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</si>
  <si>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</si>
  <si>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</si>
  <si>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</si>
  <si>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</si>
  <si>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</si>
  <si>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</si>
  <si>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</si>
  <si>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</si>
  <si>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</si>
  <si>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</si>
  <si>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</si>
  <si>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</si>
  <si>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</si>
  <si>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</si>
  <si>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</si>
  <si>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</si>
  <si>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</si>
  <si>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</si>
  <si>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</si>
  <si>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</si>
  <si>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</si>
  <si>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</si>
  <si>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</si>
  <si>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</si>
  <si>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</si>
  <si>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</si>
  <si>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</si>
  <si>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</si>
  <si>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</si>
  <si>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</si>
  <si>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</si>
  <si>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</si>
  <si>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</si>
  <si>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</si>
  <si>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</si>
  <si>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</si>
  <si>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</si>
  <si>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</si>
  <si>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</si>
  <si>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</si>
  <si>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</si>
  <si>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</si>
  <si>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</si>
  <si>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</si>
  <si>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</si>
  <si>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</si>
  <si>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</si>
  <si>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</si>
  <si>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</si>
  <si>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</si>
  <si>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</si>
  <si>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</si>
  <si>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</si>
  <si>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</si>
  <si>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</si>
  <si>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</si>
  <si>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</si>
  <si>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</si>
  <si>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</si>
  <si>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</si>
  <si>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</si>
  <si>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</si>
  <si>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</si>
  <si>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</si>
  <si>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</si>
  <si>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</si>
  <si>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</si>
  <si>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</si>
  <si>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</si>
  <si>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</si>
  <si>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</si>
  <si>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</si>
  <si>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</si>
  <si>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</si>
  <si>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</si>
  <si>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</si>
  <si>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</si>
  <si>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</si>
  <si>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</si>
  <si>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</si>
  <si>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</si>
  <si>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</si>
  <si>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</si>
  <si>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</si>
  <si>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</si>
  <si>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</si>
  <si>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</si>
  <si>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</si>
  <si>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</si>
  <si>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</si>
  <si>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</si>
  <si>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</si>
  <si>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</si>
  <si>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</si>
  <si>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</si>
  <si>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</si>
  <si>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</si>
  <si>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</si>
  <si>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</si>
  <si>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</si>
  <si>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</si>
  <si>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</si>
  <si>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</si>
  <si>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</si>
  <si>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</si>
  <si>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</si>
  <si>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</si>
  <si>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</si>
  <si>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</si>
  <si>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</si>
  <si>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</si>
  <si>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</si>
  <si>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</si>
  <si>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</si>
  <si>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</si>
  <si>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</si>
  <si>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</si>
  <si>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</si>
  <si>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</si>
  <si>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</si>
  <si>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</si>
  <si>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</si>
  <si>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</si>
  <si>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</si>
  <si>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</si>
  <si>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</si>
  <si>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</si>
  <si>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</si>
  <si>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</si>
  <si>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</si>
  <si>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</si>
  <si>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</si>
  <si>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</si>
  <si>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</si>
  <si>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</si>
  <si>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</si>
  <si>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</si>
  <si>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</si>
  <si>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</si>
  <si>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</si>
  <si>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</si>
  <si>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</si>
  <si>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</si>
  <si>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</si>
  <si>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</si>
  <si>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</si>
  <si>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</si>
  <si>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</si>
  <si>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</si>
  <si>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</si>
  <si>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</si>
  <si>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</si>
  <si>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</si>
  <si>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</si>
  <si>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</si>
  <si>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</si>
  <si>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</si>
  <si>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</si>
  <si>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</si>
  <si>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</si>
  <si>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</si>
  <si>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</si>
  <si>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</si>
  <si>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</si>
  <si>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</si>
  <si>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</si>
  <si>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</si>
  <si>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</si>
  <si>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</si>
  <si>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</si>
  <si>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</si>
  <si>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</si>
  <si>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</si>
  <si>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</si>
  <si>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</si>
  <si>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</si>
  <si>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</si>
  <si>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</si>
  <si>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</si>
  <si>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</si>
  <si>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</si>
  <si>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</si>
  <si>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</si>
  <si>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</si>
  <si>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</si>
  <si>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</si>
  <si>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</si>
  <si>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</si>
  <si>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</si>
  <si>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</si>
  <si>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</si>
  <si>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</si>
  <si>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</si>
  <si>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</si>
  <si>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</si>
  <si>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</si>
  <si>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</si>
  <si>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</si>
  <si>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</si>
  <si>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</si>
  <si>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</si>
  <si>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</si>
  <si>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</si>
  <si>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</si>
  <si>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</si>
  <si>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</si>
  <si>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</si>
  <si>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</si>
  <si>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</si>
  <si>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</si>
  <si>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</si>
  <si>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</si>
  <si>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</si>
  <si>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</si>
  <si>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</si>
  <si>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</si>
  <si>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</si>
  <si>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</si>
  <si>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</si>
  <si>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</si>
  <si>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</si>
  <si>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</si>
  <si>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</si>
  <si>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</si>
  <si>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</si>
  <si>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</si>
  <si>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</si>
  <si>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</si>
  <si>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</si>
  <si>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</si>
  <si>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</si>
  <si>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</si>
  <si>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</si>
  <si>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</si>
  <si>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</si>
  <si>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</si>
  <si>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</si>
  <si>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</si>
  <si>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</si>
  <si>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</si>
  <si>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</si>
  <si>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</si>
  <si>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</si>
  <si>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</si>
  <si>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</si>
  <si>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</si>
  <si>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</si>
  <si>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</si>
  <si>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</si>
  <si>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</si>
  <si>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</si>
  <si>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</si>
  <si>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</si>
  <si>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</si>
  <si>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</si>
  <si>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</si>
  <si>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</si>
  <si>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</si>
  <si>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</si>
  <si>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</si>
  <si>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</si>
  <si>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</si>
  <si>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</si>
  <si>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</si>
  <si>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</si>
  <si>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</si>
  <si>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</si>
  <si>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</si>
  <si>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</si>
  <si>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</si>
  <si>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</si>
  <si>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</si>
  <si>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</si>
  <si>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</si>
  <si>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</si>
  <si>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</si>
  <si>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</si>
  <si>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</si>
  <si>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</si>
  <si>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</si>
  <si>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</si>
  <si>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</si>
  <si>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</si>
  <si>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</si>
  <si>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</si>
  <si>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</si>
  <si>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</si>
  <si>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</si>
  <si>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</si>
  <si>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</si>
  <si>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</si>
  <si>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</si>
  <si>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</si>
  <si>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</si>
  <si>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</si>
  <si>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</si>
  <si>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</si>
  <si>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</si>
  <si>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</si>
  <si>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</si>
  <si>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</si>
  <si>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</si>
  <si>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</si>
  <si>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</si>
  <si>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</si>
  <si>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</si>
  <si>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</si>
  <si>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</si>
  <si>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</si>
  <si>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</si>
  <si>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</si>
  <si>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</si>
  <si>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</si>
  <si>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</si>
  <si>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</si>
  <si>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</si>
  <si>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</si>
  <si>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</si>
  <si>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</si>
  <si>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</si>
  <si>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</si>
  <si>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</si>
  <si>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</si>
  <si>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</si>
  <si>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</si>
  <si>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</si>
  <si>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</si>
  <si>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</si>
  <si>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</si>
  <si>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</si>
  <si>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</si>
  <si>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</si>
  <si>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</si>
  <si>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</si>
  <si>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</si>
  <si>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</si>
  <si>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</si>
  <si>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</si>
  <si>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</si>
  <si>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</si>
  <si>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</si>
  <si>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</si>
  <si>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</si>
  <si>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</si>
  <si>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</si>
  <si>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</si>
  <si>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</si>
  <si>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</si>
  <si>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</si>
  <si>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</si>
  <si>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</si>
  <si>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</si>
  <si>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</si>
  <si>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</si>
  <si>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</si>
  <si>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</si>
  <si>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</si>
  <si>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</si>
  <si>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</si>
  <si>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</si>
  <si>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</si>
  <si>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</si>
  <si>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</si>
  <si>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</si>
  <si>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</si>
  <si>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</si>
  <si>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</si>
  <si>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</si>
  <si>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</si>
  <si>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</si>
  <si>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</si>
  <si>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</si>
  <si>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</si>
  <si>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</si>
  <si>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</si>
  <si>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</si>
  <si>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</si>
  <si>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</si>
  <si>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</si>
  <si>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</si>
  <si>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</si>
  <si>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</si>
  <si>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</si>
  <si>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</si>
  <si>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</si>
  <si>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</si>
  <si>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</si>
  <si>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</si>
  <si>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</si>
  <si>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</si>
  <si>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</si>
  <si>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</si>
  <si>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</si>
  <si>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</si>
  <si>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</si>
  <si>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</si>
  <si>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</si>
  <si>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</si>
  <si>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</si>
  <si>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</si>
  <si>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</si>
  <si>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</si>
  <si>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</si>
  <si>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</si>
  <si>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</si>
  <si>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</si>
  <si>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</si>
  <si>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</si>
  <si>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</si>
  <si>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</si>
  <si>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</si>
  <si>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</si>
  <si>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</si>
  <si>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</si>
  <si>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</si>
  <si>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</si>
  <si>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</si>
  <si>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</si>
  <si>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</si>
  <si>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</si>
  <si>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</si>
  <si>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</si>
  <si>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</si>
  <si>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</si>
  <si>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</si>
  <si>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</si>
  <si>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</si>
  <si>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</si>
  <si>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</si>
  <si>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</si>
  <si>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</si>
  <si>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</si>
  <si>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</si>
  <si>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</si>
  <si>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</si>
  <si>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</si>
  <si>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</si>
  <si>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</si>
  <si>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</si>
  <si>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</si>
  <si>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</si>
  <si>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</si>
  <si>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</si>
  <si>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</si>
  <si>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</si>
  <si>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</si>
  <si>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</si>
  <si>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</si>
  <si>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</si>
  <si>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</si>
  <si>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</si>
  <si>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</si>
  <si>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</si>
  <si>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</si>
  <si>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</si>
  <si>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</si>
  <si>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</si>
  <si>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</si>
  <si>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</si>
  <si>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</si>
  <si>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</si>
  <si>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</si>
  <si>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</si>
  <si>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</si>
  <si>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</si>
  <si>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</si>
  <si>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</si>
  <si>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</si>
  <si>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</si>
  <si>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</si>
  <si>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</si>
  <si>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</si>
  <si>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</si>
  <si>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</si>
  <si>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</si>
  <si>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</si>
  <si>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</si>
  <si>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</si>
  <si>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</si>
  <si>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</si>
  <si>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</si>
  <si>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</si>
  <si>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</si>
  <si>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</si>
  <si>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</si>
  <si>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</si>
  <si>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</si>
  <si>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</si>
  <si>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</si>
  <si>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</si>
  <si>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</si>
  <si>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</si>
  <si>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</si>
  <si>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</si>
  <si>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</si>
  <si>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</si>
  <si>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</si>
  <si>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</si>
  <si>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</si>
  <si>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</si>
  <si>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</si>
  <si>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</si>
  <si>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</si>
  <si>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</si>
  <si>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</si>
  <si>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</si>
  <si>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</si>
  <si>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</si>
  <si>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</si>
  <si>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</si>
  <si>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</si>
  <si>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</si>
  <si>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</si>
  <si>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</si>
  <si>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</si>
  <si>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</si>
  <si>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</si>
  <si>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</si>
  <si>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</si>
  <si>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</si>
  <si>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</si>
  <si>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</si>
  <si>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</si>
  <si>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</si>
  <si>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</si>
  <si>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</si>
  <si>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</si>
  <si>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</si>
  <si>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</si>
  <si>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</si>
  <si>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</si>
  <si>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</si>
  <si>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</si>
  <si>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</si>
  <si>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</si>
  <si>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</si>
  <si>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</si>
  <si>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</si>
  <si>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</si>
  <si>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</si>
  <si>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</si>
  <si>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</si>
  <si>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</si>
  <si>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</si>
  <si>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</si>
  <si>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</si>
  <si>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</si>
  <si>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</si>
  <si>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</si>
  <si>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</si>
  <si>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</si>
  <si>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</si>
  <si>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</si>
  <si>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</si>
  <si>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</si>
  <si>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</si>
  <si>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</si>
  <si>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</si>
  <si>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</si>
  <si>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</si>
  <si>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</si>
  <si>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</si>
  <si>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</si>
  <si>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</si>
  <si>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</si>
  <si>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</si>
  <si>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</si>
  <si>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</si>
  <si>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</si>
  <si>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</si>
  <si>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</si>
  <si>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</si>
  <si>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</si>
  <si>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</si>
  <si>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</si>
  <si>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</si>
  <si>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</si>
  <si>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</si>
  <si>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</si>
  <si>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</si>
  <si>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</si>
  <si>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</si>
  <si>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</si>
  <si>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</si>
  <si>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</si>
  <si>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</si>
  <si>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</si>
  <si>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</si>
  <si>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</si>
  <si>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</si>
  <si>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</si>
  <si>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</si>
  <si>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</si>
  <si>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</si>
  <si>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</si>
  <si>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</si>
  <si>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</si>
  <si>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</si>
  <si>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</si>
  <si>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</si>
  <si>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</si>
  <si>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</si>
  <si>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</si>
  <si>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</si>
  <si>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</si>
  <si>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</si>
  <si>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</si>
  <si>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</si>
  <si>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</si>
  <si>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</si>
  <si>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</si>
  <si>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</si>
  <si>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</si>
  <si>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</si>
  <si>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</si>
  <si>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</si>
  <si>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</si>
  <si>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</si>
  <si>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</si>
  <si>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</si>
  <si>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</si>
  <si>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</si>
  <si>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</si>
  <si>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</si>
  <si>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</si>
  <si>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</si>
  <si>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</si>
  <si>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</si>
  <si>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</si>
  <si>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</si>
  <si>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</si>
  <si>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</si>
  <si>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</si>
  <si>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</si>
  <si>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</si>
  <si>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</si>
  <si>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</si>
  <si>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</si>
  <si>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</si>
  <si>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</si>
  <si>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</si>
  <si>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</si>
  <si>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</si>
  <si>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</si>
  <si>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</si>
  <si>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</si>
  <si>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</si>
  <si>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</si>
  <si>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</si>
  <si>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</si>
  <si>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</si>
  <si>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</si>
  <si>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</si>
  <si>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</si>
  <si>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</si>
  <si>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</si>
  <si>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</si>
  <si>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</si>
  <si>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</si>
  <si>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</si>
  <si>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</si>
  <si>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</si>
  <si>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</si>
  <si>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</si>
  <si>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</si>
  <si>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</si>
  <si>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</si>
  <si>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</si>
  <si>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</si>
  <si>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</si>
  <si>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</si>
  <si>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</si>
  <si>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</si>
  <si>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</si>
  <si>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</si>
  <si>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</si>
  <si>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</si>
  <si>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</si>
  <si>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</si>
  <si>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</si>
  <si>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</si>
  <si>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</si>
  <si>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</si>
  <si>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</si>
  <si>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</si>
  <si>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</si>
  <si>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</si>
  <si>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</si>
  <si>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</si>
  <si>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</si>
  <si>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</si>
  <si>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</si>
  <si>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</si>
  <si>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</si>
  <si>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</si>
  <si>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</si>
  <si>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</si>
  <si>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</si>
  <si>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</si>
  <si>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</si>
  <si>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</si>
  <si>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</si>
  <si>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</si>
  <si>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</si>
  <si>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</si>
  <si>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</si>
  <si>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</si>
  <si>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</si>
  <si>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</si>
  <si>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</si>
  <si>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</si>
  <si>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</si>
  <si>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</si>
  <si>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</si>
  <si>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</si>
  <si>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</si>
  <si>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</si>
  <si>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</si>
  <si>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</si>
  <si>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</si>
  <si>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</si>
  <si>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</si>
  <si>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</si>
  <si>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</si>
  <si>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</si>
  <si>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</si>
  <si>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</si>
  <si>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</si>
  <si>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</si>
  <si>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</si>
  <si>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</si>
  <si>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</si>
  <si>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</si>
  <si>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</si>
  <si>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</si>
  <si>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</si>
  <si>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</si>
  <si>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</si>
  <si>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</si>
  <si>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</si>
  <si>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</si>
  <si>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</si>
  <si>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</si>
  <si>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</si>
  <si>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</si>
  <si>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</si>
  <si>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</si>
  <si>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</si>
  <si>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</si>
  <si>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</si>
  <si>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</si>
  <si>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</si>
  <si>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</si>
  <si>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</si>
  <si>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</si>
  <si>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</si>
  <si>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</si>
  <si>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</si>
  <si>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</si>
  <si>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</si>
  <si>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</si>
  <si>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</si>
  <si>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</si>
  <si>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</si>
  <si>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</si>
  <si>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</si>
  <si>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</si>
  <si>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</si>
  <si>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</si>
  <si>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</si>
  <si>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</si>
  <si>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</si>
  <si>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</si>
  <si>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</si>
  <si>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</si>
  <si>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</si>
  <si>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</si>
  <si>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</si>
  <si>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</si>
  <si>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</si>
  <si>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</si>
  <si>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</si>
  <si>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</si>
  <si>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</si>
  <si>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</si>
  <si>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</si>
  <si>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</si>
  <si>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</si>
  <si>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</si>
  <si>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</si>
  <si>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</si>
  <si>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</si>
  <si>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</si>
  <si>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</si>
  <si>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</si>
  <si>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</si>
  <si>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</si>
  <si>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</si>
  <si>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</si>
  <si>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</si>
  <si>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</si>
  <si>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</si>
  <si>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</si>
  <si>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</si>
  <si>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</si>
  <si>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</si>
  <si>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</si>
  <si>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</si>
  <si>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</si>
  <si>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</si>
  <si>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</si>
  <si>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</si>
  <si>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</si>
  <si>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</si>
  <si>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</si>
  <si>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</si>
  <si>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</si>
  <si>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</si>
  <si>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</si>
  <si>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</si>
  <si>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</si>
  <si>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</si>
  <si>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</si>
  <si>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</si>
  <si>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</si>
  <si>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</si>
  <si>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</si>
  <si>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</si>
  <si>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</si>
  <si>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</si>
  <si>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</si>
  <si>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</si>
  <si>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</si>
  <si>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</si>
  <si>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</si>
  <si>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</si>
  <si>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</si>
  <si>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</si>
  <si>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</si>
  <si>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</si>
  <si>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</si>
  <si>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</si>
  <si>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</si>
  <si>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</si>
  <si>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</si>
  <si>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</si>
  <si>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</si>
  <si>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</si>
  <si>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</si>
  <si>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</si>
  <si>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</si>
  <si>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</si>
  <si>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</si>
  <si>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</si>
  <si>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</si>
  <si>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</si>
  <si>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</si>
  <si>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</si>
  <si>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</si>
  <si>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</si>
  <si>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</si>
  <si>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</si>
  <si>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</si>
  <si>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</si>
  <si>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</si>
  <si>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</si>
  <si>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</si>
  <si>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</si>
  <si>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</si>
  <si>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</si>
  <si>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</si>
  <si>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</si>
  <si>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</si>
  <si>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</si>
  <si>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</si>
  <si>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</si>
  <si>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</si>
  <si>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</si>
  <si>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</si>
  <si>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</si>
  <si>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</si>
  <si>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</si>
  <si>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</si>
  <si>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</si>
  <si>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</si>
  <si>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</si>
  <si>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</si>
  <si>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</si>
  <si>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</si>
  <si>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</si>
  <si>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</si>
  <si>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</si>
  <si>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</si>
  <si>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</si>
  <si>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</si>
  <si>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</si>
  <si>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</si>
  <si>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</si>
  <si>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</si>
  <si>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</si>
  <si>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</si>
  <si>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</si>
  <si>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</si>
  <si>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</si>
  <si>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</si>
  <si>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</si>
  <si>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</si>
  <si>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</si>
  <si>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</si>
  <si>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</si>
  <si>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</si>
  <si>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</si>
  <si>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</si>
  <si>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</si>
  <si>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</si>
  <si>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</si>
  <si>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</si>
  <si>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</si>
  <si>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</si>
  <si>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</si>
  <si>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</si>
  <si>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</si>
  <si>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</si>
  <si>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</si>
  <si>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</si>
  <si>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</si>
  <si>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</si>
  <si>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</si>
  <si>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</si>
  <si>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</si>
  <si>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</si>
  <si>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</si>
  <si>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</si>
  <si>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</si>
  <si>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</si>
  <si>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</si>
  <si>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</si>
  <si>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</si>
  <si>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</si>
  <si>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</si>
  <si>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</si>
  <si>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</si>
  <si>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</si>
  <si>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</si>
  <si>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</si>
  <si>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</si>
  <si>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</si>
  <si>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</si>
  <si>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</si>
  <si>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</si>
  <si>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</si>
  <si>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</si>
  <si>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</si>
  <si>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</si>
  <si>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</si>
  <si>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</si>
  <si>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</si>
  <si>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</si>
  <si>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</si>
  <si>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</si>
  <si>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</si>
  <si>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</si>
  <si>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</si>
  <si>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</si>
  <si>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</si>
  <si>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</si>
  <si>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</si>
  <si>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</si>
  <si>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</si>
  <si>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</si>
  <si>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</si>
  <si>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</si>
  <si>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</si>
  <si>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</si>
  <si>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</si>
  <si>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</si>
  <si>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</si>
  <si>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</si>
  <si>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</si>
  <si>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</si>
  <si>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</si>
  <si>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</si>
  <si>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</si>
  <si>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</si>
  <si>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</si>
  <si>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</si>
  <si>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</si>
  <si>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</si>
  <si>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</si>
  <si>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</si>
  <si>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</si>
  <si>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</si>
  <si>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</si>
  <si>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</si>
  <si>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</si>
  <si>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</si>
  <si>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</si>
  <si>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</si>
  <si>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</si>
  <si>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</si>
  <si>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</si>
  <si>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</si>
  <si>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</si>
  <si>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</si>
  <si>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</si>
  <si>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</si>
  <si>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</si>
  <si>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</si>
  <si>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</si>
  <si>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</si>
  <si>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</si>
  <si>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</si>
  <si>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</si>
  <si>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</si>
  <si>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</si>
  <si>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</si>
  <si>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</si>
  <si>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</si>
  <si>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</si>
  <si>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</si>
  <si>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</si>
  <si>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</si>
  <si>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</si>
  <si>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</si>
  <si>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</si>
  <si>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</si>
  <si>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</si>
  <si>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</si>
  <si>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</si>
  <si>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</si>
  <si>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</si>
  <si>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</si>
  <si>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</si>
  <si>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</si>
  <si>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</si>
  <si>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</si>
  <si>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</si>
  <si>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</si>
  <si>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</si>
  <si>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</si>
  <si>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</si>
  <si>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</si>
  <si>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</si>
  <si>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</si>
  <si>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</si>
  <si>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</si>
  <si>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</si>
  <si>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</si>
  <si>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</si>
  <si>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</si>
  <si>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</si>
  <si>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</si>
  <si>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</si>
  <si>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</si>
  <si>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</si>
  <si>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</si>
  <si>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</si>
  <si>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</si>
  <si>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</si>
  <si>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</si>
  <si>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</si>
  <si>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</si>
  <si>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</si>
  <si>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</si>
  <si>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</si>
  <si>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</si>
  <si>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</si>
  <si>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</si>
  <si>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</si>
  <si>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</si>
  <si>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</si>
  <si>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</si>
  <si>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</si>
  <si>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</si>
  <si>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</si>
  <si>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</si>
  <si>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</si>
  <si>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</si>
  <si>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</si>
  <si>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</si>
  <si>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</si>
  <si>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</si>
  <si>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</si>
  <si>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</si>
  <si>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</si>
  <si>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</si>
  <si>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</si>
  <si>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</si>
  <si>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</si>
  <si>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</si>
  <si>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</si>
  <si>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</si>
  <si>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</si>
  <si>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</si>
  <si>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</si>
  <si>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</si>
  <si>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</si>
  <si>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</si>
  <si>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</si>
  <si>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</si>
  <si>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</si>
  <si>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</si>
  <si>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</si>
  <si>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</si>
  <si>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</si>
  <si>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</si>
  <si>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</si>
  <si>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</si>
  <si>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</si>
  <si>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</si>
  <si>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</si>
  <si>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</si>
  <si>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</si>
  <si>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</si>
  <si>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</si>
  <si>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</si>
  <si>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</si>
  <si>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</si>
  <si>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</si>
  <si>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</si>
  <si>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</si>
  <si>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</si>
  <si>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</si>
  <si>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</si>
  <si>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</si>
  <si>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</si>
  <si>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</si>
  <si>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</si>
  <si>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</si>
  <si>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</si>
  <si>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</si>
  <si>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</si>
  <si>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</si>
  <si>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</si>
  <si>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</si>
  <si>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</si>
  <si>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</si>
  <si>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</si>
  <si>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</si>
  <si>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</si>
  <si>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</si>
  <si>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</si>
  <si>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</si>
  <si>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</si>
  <si>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</si>
  <si>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</si>
  <si>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</si>
  <si>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</si>
  <si>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</si>
  <si>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</si>
  <si>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</si>
  <si>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</si>
  <si>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</si>
  <si>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</si>
  <si>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</si>
  <si>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</si>
  <si>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</si>
  <si>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</si>
  <si>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</si>
  <si>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</si>
  <si>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</si>
  <si>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</si>
  <si>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</si>
  <si>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</si>
  <si>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</si>
  <si>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</si>
  <si>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</si>
  <si>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</si>
  <si>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</si>
  <si>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</si>
  <si>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</si>
  <si>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</si>
  <si>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</si>
  <si>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</si>
  <si>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</si>
  <si>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</si>
  <si>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</si>
  <si>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</si>
  <si>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</si>
  <si>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</si>
  <si>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</si>
  <si>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</si>
  <si>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</si>
  <si>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</si>
  <si>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</si>
  <si>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</si>
  <si>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</si>
  <si>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</si>
  <si>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</si>
  <si>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</si>
  <si>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</si>
  <si>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</si>
  <si>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</si>
  <si>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</si>
  <si>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</si>
  <si>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</si>
  <si>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</si>
  <si>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</si>
  <si>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</si>
  <si>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</si>
  <si>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</si>
  <si>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</si>
  <si>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</si>
  <si>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</si>
  <si>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</si>
  <si>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</si>
  <si>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</si>
  <si>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</si>
  <si>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</si>
  <si>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</si>
  <si>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</si>
  <si>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</si>
  <si>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</si>
  <si>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</si>
  <si>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</si>
  <si>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</si>
  <si>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</si>
  <si>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</si>
  <si>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</si>
  <si>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</si>
  <si>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</si>
  <si>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</si>
  <si>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</si>
  <si>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</si>
  <si>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</si>
  <si>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</si>
  <si>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</si>
  <si>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</si>
  <si>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</si>
  <si>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</si>
  <si>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</si>
  <si>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</si>
  <si>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</si>
  <si>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</si>
  <si>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</si>
  <si>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</si>
  <si>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</si>
  <si>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</si>
  <si>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</si>
  <si>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</si>
  <si>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</si>
  <si>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</si>
  <si>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</si>
  <si>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</si>
  <si>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</si>
  <si>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</si>
  <si>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</si>
  <si>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</si>
  <si>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</si>
  <si>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</si>
  <si>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</si>
  <si>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</si>
  <si>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</si>
  <si>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</si>
  <si>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</si>
  <si>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</si>
  <si>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</si>
  <si>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</si>
  <si>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</si>
  <si>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</si>
  <si>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</si>
  <si>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</si>
  <si>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</si>
  <si>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</si>
  <si>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</si>
  <si>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</si>
  <si>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</si>
  <si>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</si>
  <si>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</si>
  <si>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</si>
  <si>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</si>
  <si>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</si>
  <si>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</si>
  <si>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</si>
  <si>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</si>
  <si>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</si>
  <si>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</si>
  <si>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</si>
  <si>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</si>
  <si>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</si>
  <si>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</si>
  <si>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</si>
  <si>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</si>
  <si>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</si>
  <si>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</si>
  <si>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</si>
  <si>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</si>
  <si>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</si>
  <si>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</si>
  <si>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</si>
  <si>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</si>
  <si>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</si>
  <si>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</si>
  <si>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</si>
  <si>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</si>
  <si>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</si>
  <si>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</si>
  <si>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</si>
  <si>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</si>
  <si>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</si>
  <si>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</si>
  <si>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</si>
  <si>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</si>
  <si>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</si>
  <si>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</si>
  <si>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</si>
  <si>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</si>
  <si>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</si>
  <si>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</si>
  <si>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</si>
  <si>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</si>
  <si>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</si>
  <si>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</si>
  <si>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</si>
  <si>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</si>
  <si>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</si>
  <si>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</si>
  <si>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</si>
  <si>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</si>
  <si>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</si>
  <si>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</si>
  <si>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</si>
  <si>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</si>
  <si>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</si>
  <si>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</si>
  <si>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</si>
  <si>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</si>
  <si>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</si>
  <si>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</si>
  <si>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</si>
  <si>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</si>
  <si>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</si>
  <si>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</si>
  <si>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</si>
  <si>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</si>
  <si>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</si>
  <si>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</si>
  <si>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</si>
  <si>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</si>
  <si>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</si>
  <si>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</si>
  <si>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</si>
  <si>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</si>
  <si>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</si>
  <si>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</si>
  <si>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</si>
  <si>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</si>
  <si>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</si>
  <si>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</si>
  <si>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</si>
  <si>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</si>
  <si>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</si>
  <si>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</si>
  <si>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</si>
  <si>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</si>
  <si>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</si>
  <si>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</si>
  <si>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</si>
  <si>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</si>
  <si>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</si>
  <si>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</si>
  <si>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</si>
  <si>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</si>
  <si>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</si>
  <si>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</si>
  <si>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</si>
  <si>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</si>
  <si>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</si>
  <si>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</si>
  <si>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</si>
  <si>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</si>
  <si>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</si>
  <si>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</si>
  <si>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</si>
  <si>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</si>
  <si>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</si>
  <si>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</si>
  <si>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</si>
  <si>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</si>
  <si>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</si>
  <si>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</si>
  <si>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</si>
  <si>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</si>
  <si>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</si>
  <si>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</si>
  <si>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</si>
  <si>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</si>
  <si>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</si>
  <si>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</si>
  <si>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</si>
  <si>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</si>
  <si>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</si>
  <si>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</si>
  <si>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</si>
  <si>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</si>
  <si>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</si>
  <si>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</si>
  <si>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</si>
  <si>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</si>
  <si>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</si>
  <si>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</si>
  <si>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</si>
  <si>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</si>
  <si>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</si>
  <si>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</si>
  <si>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</si>
  <si>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</si>
  <si>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</si>
  <si>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</si>
  <si>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</si>
  <si>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</si>
  <si>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</si>
  <si>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</si>
  <si>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</si>
  <si>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</si>
  <si>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</si>
  <si>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</si>
  <si>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</si>
  <si>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</si>
  <si>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</si>
  <si>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</si>
  <si>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</si>
  <si>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</si>
  <si>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</si>
  <si>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</si>
  <si>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</si>
  <si>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</si>
  <si>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</si>
  <si>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</si>
  <si>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</si>
  <si>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</si>
  <si>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</si>
  <si>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</si>
  <si>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</si>
  <si>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</si>
  <si>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</si>
  <si>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</si>
  <si>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</si>
  <si>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</si>
  <si>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</si>
  <si>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</si>
  <si>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</si>
  <si>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</si>
  <si>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</si>
  <si>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</si>
  <si>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</si>
  <si>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</si>
  <si>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</si>
  <si>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</si>
  <si>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</si>
  <si>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</si>
  <si>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</si>
  <si>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</si>
  <si>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</si>
  <si>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</si>
  <si>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</si>
  <si>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</si>
  <si>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</si>
  <si>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</si>
  <si>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</si>
  <si>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</si>
  <si>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</si>
  <si>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</si>
  <si>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</si>
  <si>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</si>
  <si>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</si>
  <si>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</si>
  <si>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</si>
  <si>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</si>
  <si>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</si>
  <si>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</si>
  <si>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</si>
  <si>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</si>
  <si>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</si>
  <si>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</si>
  <si>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</si>
  <si>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</si>
  <si>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</si>
  <si>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</si>
  <si>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</si>
  <si>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</si>
  <si>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</si>
  <si>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</si>
  <si>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</si>
  <si>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</si>
  <si>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</si>
  <si>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</si>
  <si>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</si>
  <si>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</si>
  <si>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</si>
  <si>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</si>
  <si>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</si>
  <si>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</si>
  <si>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</si>
  <si>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</si>
  <si>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</si>
  <si>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</si>
  <si>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</si>
  <si>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</si>
  <si>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</si>
  <si>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</si>
  <si>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</si>
  <si>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</si>
  <si>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</si>
  <si>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</si>
  <si>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</si>
  <si>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</si>
  <si>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</si>
  <si>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</si>
  <si>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</si>
  <si>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</si>
  <si>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</si>
  <si>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</si>
  <si>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</si>
  <si>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</si>
  <si>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</si>
  <si>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</si>
  <si>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</si>
  <si>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</si>
  <si>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</si>
  <si>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</si>
  <si>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</si>
  <si>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</si>
  <si>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</si>
  <si>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</si>
  <si>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</si>
  <si>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</si>
  <si>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</si>
  <si>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</si>
  <si>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</si>
  <si>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</si>
  <si>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</si>
  <si>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</si>
  <si>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</si>
  <si>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</si>
  <si>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</si>
  <si>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</si>
  <si>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</si>
  <si>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</si>
  <si>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</si>
  <si>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</si>
  <si>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</si>
  <si>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</si>
  <si>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</si>
  <si>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</si>
  <si>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</si>
  <si>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</si>
  <si>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</si>
  <si>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</si>
  <si>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</si>
  <si>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</si>
  <si>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</si>
  <si>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</si>
  <si>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</si>
  <si>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</si>
  <si>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</si>
  <si>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</si>
  <si>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</si>
  <si>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</si>
  <si>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</si>
  <si>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</si>
  <si>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</si>
  <si>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</si>
  <si>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</si>
  <si>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</si>
  <si>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</si>
  <si>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</si>
  <si>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</si>
  <si>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</si>
  <si>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</si>
  <si>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</si>
  <si>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</si>
  <si>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</si>
  <si>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</si>
  <si>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</si>
  <si>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</si>
  <si>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</si>
  <si>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</si>
  <si>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</si>
  <si>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</si>
  <si>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</si>
  <si>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</si>
  <si>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</si>
  <si>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</si>
  <si>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</si>
  <si>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</si>
  <si>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</si>
  <si>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</si>
  <si>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</si>
  <si>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</si>
  <si>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</si>
  <si>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</si>
  <si>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</si>
  <si>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</si>
  <si>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</si>
  <si>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</si>
  <si>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</si>
  <si>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</si>
  <si>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</si>
  <si>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</si>
  <si>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</si>
  <si>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</si>
  <si>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</si>
  <si>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</si>
  <si>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</si>
  <si>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</si>
  <si>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</si>
  <si>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</si>
  <si>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</si>
  <si>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</si>
  <si>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</si>
  <si>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</si>
  <si>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</si>
  <si>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</si>
  <si>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</si>
  <si>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</si>
  <si>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</si>
  <si>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</si>
  <si>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</si>
  <si>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</si>
  <si>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</si>
  <si>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</si>
  <si>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</si>
  <si>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</si>
  <si>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</si>
  <si>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</si>
  <si>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</si>
  <si>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</si>
  <si>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</si>
  <si>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</si>
  <si>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</si>
  <si>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</si>
  <si>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</si>
  <si>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</si>
  <si>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</si>
  <si>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</si>
  <si>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</si>
  <si>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</si>
  <si>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</si>
  <si>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</si>
  <si>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</si>
  <si>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</si>
  <si>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</si>
  <si>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</si>
  <si>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</si>
  <si>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</si>
  <si>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</si>
  <si>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</si>
  <si>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</si>
  <si>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</si>
  <si>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</si>
  <si>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</si>
  <si>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</si>
  <si>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</si>
  <si>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</si>
  <si>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</si>
  <si>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</si>
  <si>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</si>
  <si>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</si>
  <si>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</si>
  <si>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</si>
  <si>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</si>
  <si>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</si>
  <si>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</si>
  <si>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</si>
  <si>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</si>
  <si>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</si>
  <si>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</si>
  <si>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</si>
  <si>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</si>
  <si>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</si>
  <si>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</si>
  <si>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</si>
  <si>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</si>
  <si>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</si>
  <si>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</si>
  <si>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</si>
  <si>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</si>
  <si>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</si>
  <si>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</si>
  <si>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</si>
  <si>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</si>
  <si>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</si>
  <si>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</si>
  <si>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</si>
  <si>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</si>
  <si>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</si>
  <si>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</si>
  <si>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</si>
  <si>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</si>
  <si>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</si>
  <si>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</si>
  <si>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</si>
  <si>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</si>
  <si>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</si>
  <si>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</si>
  <si>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</si>
  <si>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</si>
  <si>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</si>
  <si>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</si>
  <si>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</si>
  <si>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</si>
  <si>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</si>
  <si>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</si>
  <si>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</si>
  <si>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</si>
  <si>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</si>
  <si>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</si>
  <si>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</si>
  <si>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</si>
  <si>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</si>
  <si>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</si>
  <si>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</si>
  <si>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</si>
  <si>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</si>
  <si>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</si>
  <si>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</si>
  <si>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</si>
  <si>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</si>
  <si>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</si>
  <si>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</si>
  <si>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</si>
  <si>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</si>
  <si>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</si>
  <si>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</si>
  <si>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</si>
  <si>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</si>
  <si>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</si>
  <si>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</si>
  <si>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</si>
  <si>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</si>
  <si>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</si>
  <si>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</si>
  <si>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</si>
  <si>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</si>
  <si>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</si>
  <si>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</si>
  <si>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</si>
  <si>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</si>
  <si>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</si>
  <si>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</si>
  <si>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</si>
  <si>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</si>
  <si>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</si>
  <si>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</si>
  <si>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</si>
  <si>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</si>
  <si>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</si>
  <si>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</si>
  <si>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</si>
  <si>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</si>
  <si>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</si>
  <si>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</si>
  <si>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</si>
  <si>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</si>
  <si>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</si>
  <si>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</si>
  <si>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</si>
  <si>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</si>
  <si>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</si>
  <si>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</si>
  <si>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</si>
  <si>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</si>
  <si>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</si>
  <si>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</si>
  <si>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</si>
  <si>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</si>
  <si>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</si>
  <si>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</si>
  <si>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</si>
  <si>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</si>
  <si>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</si>
  <si>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</si>
  <si>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</si>
  <si>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</si>
  <si>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</si>
  <si>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</si>
  <si>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</si>
  <si>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</si>
  <si>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</si>
  <si>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</si>
  <si>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</si>
  <si>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</si>
  <si>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</si>
  <si>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</si>
  <si>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</si>
  <si>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</si>
  <si>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</si>
  <si>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</si>
  <si>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</si>
  <si>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</si>
  <si>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</si>
  <si>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</si>
  <si>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</si>
  <si>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</si>
  <si>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</si>
  <si>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</si>
  <si>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</si>
  <si>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</si>
  <si>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</si>
  <si>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</si>
  <si>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</si>
  <si>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</si>
  <si>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</si>
  <si>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</si>
  <si>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</si>
  <si>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</si>
  <si>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</si>
  <si>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</si>
  <si>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</si>
  <si>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</si>
  <si>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</si>
  <si>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</si>
  <si>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</si>
  <si>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</si>
  <si>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</si>
  <si>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</si>
  <si>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</si>
  <si>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</si>
  <si>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</si>
  <si>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</si>
  <si>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</si>
  <si>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</si>
  <si>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</si>
  <si>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</si>
  <si>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</si>
  <si>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</si>
  <si>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</si>
  <si>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</si>
  <si>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</si>
  <si>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</si>
  <si>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</si>
  <si>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</si>
  <si>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</si>
  <si>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</si>
  <si>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</si>
  <si>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</si>
  <si>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</si>
  <si>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</si>
  <si>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</si>
  <si>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</si>
  <si>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</si>
  <si>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</si>
  <si>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</si>
  <si>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</si>
  <si>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</si>
  <si>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</si>
  <si>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</si>
  <si>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</si>
  <si>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</si>
  <si>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</si>
  <si>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</si>
  <si>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</si>
  <si>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</si>
  <si>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</si>
  <si>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</si>
  <si>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</si>
  <si>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</si>
  <si>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</si>
  <si>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</si>
  <si>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</si>
  <si>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</si>
  <si>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</si>
  <si>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</si>
  <si>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</si>
  <si>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</si>
  <si>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</si>
  <si>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</si>
  <si>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</si>
  <si>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</si>
  <si>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</si>
  <si>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</si>
  <si>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</si>
  <si>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</si>
  <si>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</si>
  <si>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</si>
  <si>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</si>
  <si>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</si>
  <si>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</si>
  <si>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</si>
  <si>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</si>
  <si>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</si>
  <si>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</si>
  <si>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</si>
  <si>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</si>
  <si>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</si>
  <si>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</si>
  <si>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</si>
  <si>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</si>
  <si>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</si>
  <si>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</si>
  <si>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</si>
  <si>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</si>
  <si>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</si>
  <si>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</si>
  <si>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</si>
  <si>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</si>
  <si>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</si>
  <si>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</si>
  <si>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</si>
  <si>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</si>
  <si>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</si>
  <si>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</si>
  <si>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</si>
  <si>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</si>
  <si>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</si>
  <si>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</si>
  <si>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</si>
  <si>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</si>
  <si>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</si>
  <si>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</si>
  <si>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</si>
  <si>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</si>
  <si>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</si>
  <si>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</si>
  <si>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</si>
  <si>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</si>
  <si>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</si>
  <si>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</si>
  <si>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</si>
  <si>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</si>
  <si>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</si>
  <si>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</si>
  <si>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</si>
  <si>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</si>
  <si>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</si>
  <si>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</si>
  <si>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</si>
  <si>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</si>
  <si>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</si>
  <si>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</si>
  <si>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</si>
  <si>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</si>
  <si>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</si>
  <si>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</si>
  <si>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</si>
  <si>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</si>
  <si>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</si>
  <si>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</si>
  <si>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</si>
  <si>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</si>
  <si>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</si>
  <si>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</si>
  <si>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</si>
  <si>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</si>
  <si>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</si>
  <si>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</si>
  <si>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</si>
  <si>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</si>
  <si>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</si>
  <si>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</si>
  <si>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</si>
  <si>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</si>
  <si>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</si>
  <si>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</si>
  <si>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</si>
  <si>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</si>
  <si>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</si>
  <si>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</si>
  <si>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</si>
  <si>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</si>
  <si>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</si>
  <si>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</si>
  <si>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</si>
  <si>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</si>
  <si>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</si>
  <si>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</si>
  <si>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</si>
  <si>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</si>
  <si>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</si>
  <si>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</si>
  <si>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</si>
  <si>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</si>
  <si>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</si>
  <si>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</si>
  <si>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</si>
  <si>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</si>
  <si>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</si>
  <si>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</si>
  <si>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</si>
  <si>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</si>
  <si>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</si>
  <si>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</si>
  <si>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</si>
  <si>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</si>
  <si>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</si>
  <si>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</si>
  <si>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</si>
  <si>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</si>
  <si>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</si>
  <si>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</si>
  <si>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</si>
  <si>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</si>
  <si>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</si>
  <si>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</si>
  <si>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</si>
  <si>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</si>
  <si>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</si>
  <si>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</si>
  <si>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</si>
  <si>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</si>
  <si>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</si>
  <si>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</si>
  <si>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</si>
  <si>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</si>
  <si>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</si>
  <si>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</si>
  <si>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</si>
  <si>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</si>
  <si>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</si>
  <si>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</si>
  <si>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</si>
  <si>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</si>
  <si>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</si>
  <si>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</si>
  <si>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</si>
  <si>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</si>
  <si>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</si>
  <si>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</si>
  <si>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</si>
  <si>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</si>
  <si>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</si>
  <si>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</si>
  <si>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</si>
  <si>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</si>
  <si>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</si>
  <si>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</si>
  <si>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</si>
  <si>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</si>
  <si>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</si>
  <si>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</si>
  <si>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</si>
  <si>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</si>
  <si>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</si>
  <si>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</si>
  <si>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</si>
  <si>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</si>
  <si>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</si>
  <si>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</si>
  <si>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</si>
  <si>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</si>
  <si>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</si>
  <si>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</si>
  <si>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</si>
  <si>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</si>
  <si>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</si>
  <si>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</si>
  <si>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</si>
  <si>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</si>
  <si>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</si>
  <si>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</si>
  <si>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</si>
  <si>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</si>
  <si>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</si>
  <si>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</si>
  <si>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</si>
  <si>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</si>
  <si>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</si>
  <si>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</si>
  <si>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</si>
  <si>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</si>
  <si>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</si>
  <si>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</si>
  <si>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</si>
  <si>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</si>
  <si>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</si>
  <si>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</si>
  <si>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</si>
  <si>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</si>
  <si>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</si>
  <si>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</si>
  <si>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</si>
  <si>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</si>
  <si>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</si>
  <si>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</si>
  <si>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</si>
  <si>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</si>
  <si>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</si>
  <si>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</si>
  <si>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</si>
  <si>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</si>
  <si>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</si>
  <si>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</si>
  <si>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</si>
  <si>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</si>
  <si>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</si>
  <si>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</si>
  <si>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</si>
  <si>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</si>
  <si>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</si>
  <si>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</si>
  <si>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</si>
  <si>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</si>
  <si>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</si>
  <si>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</si>
  <si>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</si>
  <si>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</si>
  <si>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</si>
  <si>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</si>
  <si>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</si>
  <si>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</si>
  <si>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</si>
  <si>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</si>
  <si>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</si>
  <si>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</si>
  <si>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</si>
  <si>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</si>
  <si>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</si>
  <si>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</si>
  <si>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</si>
  <si>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</si>
  <si>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</si>
  <si>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</si>
  <si>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</si>
  <si>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</si>
  <si>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</si>
  <si>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</si>
  <si>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</si>
  <si>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</si>
  <si>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</si>
  <si>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</si>
  <si>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</si>
  <si>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</si>
  <si>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</si>
  <si>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</si>
  <si>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</si>
  <si>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</si>
  <si>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</si>
  <si>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</si>
  <si>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</si>
  <si>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</si>
  <si>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</si>
  <si>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</si>
  <si>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</si>
  <si>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</si>
  <si>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</si>
  <si>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</si>
  <si>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</si>
  <si>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</si>
  <si>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</si>
  <si>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</si>
  <si>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</si>
  <si>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</si>
  <si>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</si>
  <si>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</si>
  <si>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</si>
  <si>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</si>
  <si>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</si>
  <si>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</si>
  <si>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</si>
  <si>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</si>
  <si>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</si>
  <si>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</si>
  <si>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</si>
  <si>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</si>
  <si>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</si>
  <si>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</si>
  <si>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</si>
  <si>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</si>
  <si>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</si>
  <si>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</si>
  <si>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</si>
  <si>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</si>
  <si>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</si>
  <si>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</si>
  <si>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</si>
  <si>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</si>
  <si>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</si>
  <si>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</si>
  <si>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</si>
  <si>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</si>
  <si>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</si>
  <si>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</si>
  <si>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</si>
  <si>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</si>
  <si>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</si>
  <si>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</si>
  <si>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</si>
  <si>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</si>
  <si>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</si>
  <si>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</si>
  <si>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</si>
  <si>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</si>
  <si>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</si>
  <si>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</si>
  <si>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</si>
  <si>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</si>
  <si>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</si>
  <si>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</si>
  <si>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</si>
  <si>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</si>
  <si>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</si>
  <si>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</si>
  <si>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</si>
  <si>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</si>
  <si>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</si>
  <si>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</si>
  <si>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</si>
  <si>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</si>
  <si>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</si>
  <si>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</si>
  <si>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</si>
  <si>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</si>
  <si>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</si>
  <si>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</si>
  <si>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</si>
  <si>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</si>
  <si>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</si>
  <si>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</si>
  <si>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</si>
  <si>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</si>
  <si>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</si>
  <si>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</si>
  <si>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</si>
  <si>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</si>
  <si>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</si>
  <si>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</si>
  <si>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</si>
  <si>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</si>
  <si>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</si>
  <si>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</si>
  <si>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</si>
  <si>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</si>
  <si>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</si>
  <si>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</si>
  <si>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</si>
  <si>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</si>
  <si>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</si>
  <si>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</si>
  <si>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</si>
  <si>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</si>
  <si>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</si>
  <si>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</si>
  <si>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</si>
  <si>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</si>
  <si>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</si>
  <si>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</si>
  <si>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</si>
  <si>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</si>
  <si>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</si>
  <si>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</si>
  <si>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</si>
  <si>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</si>
  <si>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</si>
  <si>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</si>
  <si>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</si>
  <si>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</si>
  <si>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</si>
  <si>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</si>
  <si>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</si>
  <si>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</si>
  <si>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</si>
  <si>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</si>
  <si>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</si>
  <si>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</si>
  <si>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</si>
  <si>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</si>
  <si>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</si>
  <si>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</si>
  <si>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</si>
  <si>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</si>
  <si>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</si>
  <si>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</si>
  <si>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</si>
  <si>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</si>
  <si>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</si>
  <si>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</si>
  <si>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</si>
  <si>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</si>
  <si>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</si>
  <si>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</si>
  <si>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</si>
  <si>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</si>
  <si>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</si>
  <si>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</si>
  <si>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</si>
  <si>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</si>
  <si>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</si>
  <si>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</si>
  <si>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</si>
  <si>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</si>
  <si>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</si>
  <si>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</si>
  <si>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</si>
  <si>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</si>
  <si>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</si>
  <si>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</si>
  <si>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</si>
  <si>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</si>
  <si>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</si>
  <si>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</si>
  <si>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</si>
  <si>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</si>
  <si>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</si>
  <si>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</si>
  <si>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</si>
  <si>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</si>
  <si>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</si>
  <si>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</si>
  <si>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</si>
  <si>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</si>
  <si>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</si>
  <si>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</si>
  <si>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</si>
  <si>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</si>
  <si>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</si>
  <si>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</si>
  <si>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</si>
  <si>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</si>
  <si>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</si>
  <si>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</si>
  <si>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</si>
  <si>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</si>
  <si>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</si>
  <si>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</si>
  <si>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</si>
  <si>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</si>
  <si>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</si>
  <si>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</si>
  <si>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</si>
  <si>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</si>
  <si>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</si>
  <si>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</si>
  <si>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</si>
  <si>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</si>
  <si>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</si>
  <si>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</si>
  <si>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</si>
  <si>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</si>
  <si>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</si>
  <si>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</si>
  <si>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</si>
  <si>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</si>
  <si>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</si>
  <si>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</si>
  <si>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</si>
  <si>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</si>
  <si>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</si>
  <si>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</si>
  <si>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</si>
  <si>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</si>
  <si>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</si>
  <si>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</si>
  <si>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</si>
  <si>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</si>
  <si>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</si>
  <si>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</si>
  <si>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</si>
  <si>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</si>
  <si>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</si>
  <si>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</si>
  <si>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</si>
  <si>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</si>
  <si>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</si>
  <si>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</si>
  <si>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</si>
  <si>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</si>
  <si>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</si>
  <si>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</si>
  <si>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</si>
  <si>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</si>
  <si>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</si>
  <si>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</si>
  <si>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</si>
  <si>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</si>
  <si>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</si>
  <si>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</si>
  <si>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</si>
  <si>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</si>
  <si>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</si>
  <si>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</si>
  <si>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</si>
  <si>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</si>
  <si>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</si>
  <si>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</si>
  <si>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</si>
  <si>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</si>
  <si>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</si>
  <si>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</si>
  <si>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</si>
  <si>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</si>
  <si>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</si>
  <si>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</si>
  <si>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</si>
  <si>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</si>
  <si>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</si>
  <si>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</si>
  <si>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</si>
  <si>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</si>
  <si>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</si>
  <si>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</si>
  <si>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</si>
  <si>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</si>
  <si>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</si>
  <si>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</si>
  <si>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</si>
  <si>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</si>
  <si>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</si>
  <si>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</si>
  <si>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</si>
  <si>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</si>
  <si>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</si>
  <si>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</si>
  <si>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</si>
  <si>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</si>
  <si>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</si>
  <si>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</si>
  <si>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</si>
  <si>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</si>
  <si>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</si>
  <si>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</si>
  <si>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</si>
  <si>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</si>
  <si>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</si>
  <si>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</si>
  <si>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</si>
  <si>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</si>
  <si>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</si>
  <si>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</si>
  <si>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</si>
  <si>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</si>
  <si>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</si>
  <si>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</si>
  <si>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</si>
  <si>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</si>
  <si>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</si>
  <si>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</si>
  <si>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</si>
  <si>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</si>
  <si>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</si>
  <si>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</si>
  <si>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</si>
  <si>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</si>
  <si>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</si>
  <si>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</si>
  <si>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</si>
  <si>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</si>
  <si>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</si>
  <si>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</si>
  <si>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</si>
  <si>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</si>
  <si>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</si>
  <si>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</si>
  <si>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</si>
  <si>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</si>
  <si>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</si>
  <si>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</si>
  <si>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</si>
  <si>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</si>
  <si>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</si>
  <si>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</si>
  <si>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</si>
  <si>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</si>
  <si>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</si>
  <si>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</si>
  <si>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</si>
  <si>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</si>
  <si>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</si>
  <si>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</si>
  <si>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</si>
  <si>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</si>
  <si>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</si>
  <si>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</si>
  <si>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</si>
  <si>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</si>
  <si>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</si>
  <si>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</si>
  <si>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</si>
  <si>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</si>
  <si>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</si>
  <si>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</si>
  <si>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</si>
  <si>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</si>
  <si>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</si>
  <si>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</si>
  <si>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</si>
  <si>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</si>
  <si>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</si>
  <si>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</si>
  <si>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</si>
  <si>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</si>
  <si>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</si>
  <si>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</si>
  <si>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</si>
  <si>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</si>
  <si>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</si>
  <si>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</si>
  <si>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</si>
  <si>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</si>
  <si>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</si>
  <si>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</si>
  <si>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</si>
  <si>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</si>
  <si>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</si>
  <si>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</si>
  <si>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</si>
  <si>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</si>
  <si>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</si>
  <si>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</si>
  <si>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</si>
  <si>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</si>
  <si>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</si>
  <si>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</si>
  <si>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</si>
  <si>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</si>
  <si>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</si>
  <si>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</si>
  <si>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</si>
  <si>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</si>
  <si>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</si>
  <si>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</si>
  <si>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</si>
  <si>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</si>
  <si>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</si>
  <si>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</si>
  <si>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</si>
  <si>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</si>
  <si>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</si>
  <si>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</si>
  <si>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</si>
  <si>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</si>
  <si>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</si>
  <si>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</si>
  <si>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</si>
  <si>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</si>
  <si>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</si>
  <si>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</si>
  <si>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</si>
  <si>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</si>
  <si>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</si>
  <si>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</si>
  <si>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</si>
  <si>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</si>
  <si>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</si>
  <si>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</si>
  <si>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</si>
  <si>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</si>
  <si>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</si>
  <si>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</si>
  <si>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</si>
  <si>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</si>
  <si>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</si>
  <si>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</si>
  <si>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</si>
  <si>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</si>
  <si>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</si>
  <si>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</si>
  <si>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</si>
  <si>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</si>
  <si>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</si>
  <si>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</si>
  <si>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</si>
  <si>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</si>
  <si>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</si>
  <si>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</si>
  <si>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</si>
  <si>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</si>
  <si>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</si>
  <si>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</si>
  <si>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</si>
  <si>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</si>
  <si>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</si>
  <si>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</si>
  <si>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</si>
  <si>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</si>
  <si>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</si>
  <si>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</si>
  <si>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</si>
  <si>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</si>
  <si>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</si>
  <si>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</si>
  <si>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</si>
  <si>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</si>
  <si>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</si>
  <si>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</si>
  <si>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</si>
  <si>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</si>
  <si>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</si>
  <si>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</si>
  <si>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</si>
  <si>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</si>
  <si>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</si>
  <si>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</si>
  <si>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</si>
  <si>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</si>
  <si>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</si>
  <si>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</si>
  <si>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</si>
  <si>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</si>
  <si>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</si>
  <si>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</si>
  <si>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</si>
  <si>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</si>
  <si>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</si>
  <si>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</si>
  <si>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</si>
  <si>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</si>
  <si>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</si>
  <si>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</si>
  <si>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</si>
  <si>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</si>
  <si>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</si>
  <si>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</si>
  <si>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</si>
  <si>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</si>
  <si>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</si>
  <si>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</si>
  <si>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</si>
  <si>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</si>
  <si>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</si>
  <si>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</si>
  <si>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</si>
  <si>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</si>
  <si>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</si>
  <si>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</si>
  <si>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</si>
  <si>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</si>
  <si>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</si>
  <si>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</si>
  <si>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</si>
  <si>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</si>
  <si>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</si>
  <si>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</si>
  <si>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</si>
  <si>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</si>
  <si>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</si>
  <si>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</si>
  <si>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</si>
  <si>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</si>
  <si>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</si>
  <si>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</si>
  <si>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</si>
  <si>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</si>
  <si>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</si>
  <si>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</si>
  <si>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</si>
  <si>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</si>
  <si>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</si>
  <si>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</si>
  <si>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</si>
  <si>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</si>
  <si>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</si>
  <si>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</si>
  <si>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</si>
  <si>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</si>
  <si>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</si>
  <si>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</si>
  <si>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</si>
  <si>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</si>
  <si>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</si>
  <si>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</si>
  <si>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</si>
  <si>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</si>
  <si>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</si>
  <si>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</si>
  <si>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</si>
  <si>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</si>
  <si>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</si>
  <si>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</si>
  <si>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</si>
  <si>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</si>
  <si>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</si>
  <si>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</si>
  <si>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</si>
  <si>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</si>
  <si>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</si>
  <si>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</si>
  <si>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</si>
  <si>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</si>
  <si>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</si>
  <si>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</si>
  <si>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</si>
  <si>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</si>
  <si>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</si>
  <si>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</si>
  <si>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</si>
  <si>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</si>
  <si>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</si>
  <si>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</si>
  <si>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</si>
  <si>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</si>
  <si>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</si>
  <si>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</si>
  <si>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</si>
  <si>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</si>
  <si>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</si>
  <si>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</si>
  <si>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</si>
  <si>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</si>
  <si>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</si>
  <si>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</si>
  <si>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</si>
  <si>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</si>
  <si>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</si>
  <si>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</si>
  <si>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</si>
  <si>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</si>
  <si>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</si>
  <si>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</si>
  <si>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</si>
  <si>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</si>
  <si>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</si>
  <si>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</si>
  <si>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</si>
  <si>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</si>
  <si>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</si>
  <si>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</si>
  <si>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</si>
  <si>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</si>
  <si>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</si>
  <si>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</si>
  <si>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</si>
  <si>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</si>
  <si>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</si>
  <si>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</si>
  <si>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</si>
  <si>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</si>
  <si>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</si>
  <si>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</si>
  <si>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</si>
  <si>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</si>
  <si>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</si>
  <si>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</si>
  <si>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</si>
  <si>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</si>
  <si>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</si>
  <si>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</si>
  <si>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</si>
  <si>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</si>
  <si>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</si>
  <si>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</si>
  <si>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</si>
  <si>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</si>
  <si>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</si>
  <si>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</si>
  <si>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</si>
  <si>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</si>
  <si>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</si>
  <si>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</si>
  <si>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</si>
  <si>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</si>
  <si>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</si>
  <si>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</si>
  <si>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</si>
  <si>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</si>
  <si>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</si>
  <si>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</si>
  <si>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</si>
  <si>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</si>
  <si>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</si>
  <si>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</si>
  <si>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</si>
  <si>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</si>
  <si>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</si>
  <si>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</si>
  <si>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</si>
  <si>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</si>
  <si>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</si>
  <si>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</si>
  <si>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</si>
  <si>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</si>
  <si>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</si>
  <si>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</si>
  <si>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</si>
  <si>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</si>
  <si>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</si>
  <si>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</si>
  <si>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</si>
  <si>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</si>
  <si>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</si>
  <si>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</si>
  <si>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</si>
  <si>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</si>
  <si>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</si>
  <si>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</si>
  <si>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</si>
  <si>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</si>
  <si>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</si>
  <si>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</si>
  <si>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</si>
  <si>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</si>
  <si>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</si>
  <si>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</si>
  <si>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</si>
  <si>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</si>
  <si>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</si>
  <si>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</si>
  <si>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</si>
  <si>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</si>
  <si>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</si>
  <si>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</si>
  <si>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</si>
  <si>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</si>
  <si>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</si>
  <si>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</si>
  <si>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</si>
  <si>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</si>
  <si>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</si>
  <si>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</si>
  <si>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</si>
  <si>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</si>
  <si>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</si>
  <si>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</si>
  <si>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</si>
  <si>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</si>
  <si>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</si>
  <si>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</si>
  <si>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</si>
  <si>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</si>
  <si>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</si>
  <si>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</si>
  <si>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</si>
  <si>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</si>
  <si>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</si>
  <si>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</si>
  <si>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</si>
  <si>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</si>
  <si>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</si>
  <si>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</si>
  <si>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</si>
  <si>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</si>
  <si>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</si>
  <si>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</si>
  <si>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</si>
  <si>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</si>
  <si>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</si>
  <si>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</si>
  <si>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</si>
  <si>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</si>
  <si>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</si>
  <si>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</si>
  <si>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</si>
  <si>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</si>
  <si>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</si>
  <si>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</si>
  <si>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</si>
  <si>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</si>
  <si>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</si>
  <si>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</si>
  <si>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</si>
  <si>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</si>
  <si>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</si>
  <si>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</si>
  <si>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</si>
  <si>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</si>
  <si>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</si>
  <si>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</si>
  <si>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</si>
  <si>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</si>
  <si>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</si>
  <si>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</si>
  <si>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</si>
  <si>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</si>
  <si>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</si>
  <si>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</si>
  <si>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</si>
  <si>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</si>
  <si>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</si>
  <si>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</si>
  <si>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</si>
  <si>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</si>
  <si>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</si>
  <si>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</si>
  <si>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</si>
  <si>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</si>
  <si>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</si>
  <si>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</si>
  <si>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</si>
  <si>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</si>
  <si>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</si>
  <si>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</si>
  <si>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</si>
  <si>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</si>
  <si>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</si>
  <si>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</si>
  <si>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</si>
  <si>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</si>
  <si>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</si>
  <si>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</si>
  <si>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</si>
  <si>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</si>
  <si>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</si>
  <si>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</si>
  <si>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</si>
  <si>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</si>
  <si>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</si>
  <si>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</si>
  <si>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</si>
  <si>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</si>
  <si>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</si>
  <si>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</si>
  <si>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</si>
  <si>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</si>
  <si>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</si>
  <si>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</si>
  <si>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</si>
  <si>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</si>
  <si>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</si>
  <si>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</si>
  <si>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</si>
  <si>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</si>
  <si>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</si>
  <si>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</si>
  <si>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</si>
  <si>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</si>
  <si>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</si>
  <si>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</si>
  <si>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</si>
  <si>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</si>
  <si>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</si>
  <si>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</si>
  <si>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</si>
  <si>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</si>
  <si>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</si>
  <si>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</si>
  <si>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</si>
  <si>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</si>
  <si>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</si>
  <si>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</si>
  <si>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</si>
  <si>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</si>
  <si>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</si>
  <si>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</si>
  <si>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</si>
  <si>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</si>
  <si>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</si>
  <si>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</si>
  <si>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</si>
  <si>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</si>
  <si>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</si>
  <si>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</si>
  <si>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</si>
  <si>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</si>
  <si>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</si>
  <si>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</si>
  <si>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</si>
  <si>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</si>
  <si>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</si>
  <si>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</si>
  <si>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</si>
  <si>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</si>
  <si>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</si>
  <si>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</si>
  <si>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</si>
  <si>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</si>
  <si>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</si>
  <si>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</si>
  <si>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</si>
  <si>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</si>
  <si>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</si>
  <si>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</si>
  <si>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</si>
  <si>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</si>
  <si>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</si>
  <si>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</si>
  <si>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</si>
  <si>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</si>
  <si>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</si>
  <si>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</si>
  <si>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</si>
  <si>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</si>
  <si>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</si>
  <si>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</si>
  <si>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</si>
  <si>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</si>
  <si>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</si>
  <si>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</si>
  <si>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</si>
  <si>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</si>
  <si>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</si>
  <si>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</si>
  <si>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</si>
  <si>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</si>
  <si>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</si>
  <si>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</si>
  <si>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</si>
  <si>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</si>
  <si>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</si>
  <si>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</si>
  <si>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</si>
  <si>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</si>
  <si>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</si>
  <si>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</si>
  <si>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</si>
  <si>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</si>
  <si>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</si>
  <si>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</si>
  <si>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</si>
  <si>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</si>
  <si>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</si>
  <si>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</si>
  <si>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</si>
  <si>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</si>
  <si>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</si>
  <si>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</si>
  <si>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</si>
  <si>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</si>
  <si>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</si>
  <si>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</si>
  <si>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</si>
  <si>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</si>
  <si>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</si>
  <si>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</si>
  <si>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</si>
  <si>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</si>
  <si>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</si>
  <si>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</si>
  <si>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</si>
  <si>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</si>
  <si>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</si>
  <si>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</si>
  <si>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</si>
  <si>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</si>
  <si>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</si>
  <si>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</si>
  <si>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</si>
  <si>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</si>
  <si>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</si>
  <si>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</si>
  <si>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</si>
  <si>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</si>
  <si>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</si>
  <si>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</si>
  <si>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</si>
  <si>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</si>
  <si>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</si>
  <si>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</si>
  <si>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</si>
  <si>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</si>
  <si>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</si>
  <si>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</si>
  <si>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</si>
  <si>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</si>
  <si>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</si>
  <si>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</si>
  <si>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</si>
  <si>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</si>
  <si>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</si>
  <si>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</si>
  <si>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</si>
  <si>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</si>
  <si>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</si>
  <si>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</si>
  <si>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</si>
  <si>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</si>
  <si>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</si>
  <si>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</si>
  <si>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</si>
  <si>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</si>
  <si>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</si>
  <si>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</si>
  <si>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</si>
  <si>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</si>
  <si>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</si>
  <si>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</si>
  <si>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</si>
  <si>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</si>
  <si>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</si>
  <si>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</si>
  <si>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</si>
  <si>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</si>
  <si>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</si>
  <si>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</si>
  <si>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</si>
  <si>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</si>
  <si>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</si>
  <si>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</si>
  <si>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</si>
  <si>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</si>
  <si>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</si>
  <si>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</si>
  <si>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</si>
  <si>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</si>
  <si>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</si>
  <si>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</si>
  <si>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</si>
  <si>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</si>
  <si>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</si>
  <si>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</si>
  <si>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</si>
  <si>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</si>
  <si>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</si>
  <si>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</si>
  <si>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</si>
  <si>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</si>
  <si>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</si>
  <si>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</si>
  <si>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</si>
  <si>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</si>
  <si>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</si>
  <si>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</si>
  <si>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</si>
  <si>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</si>
  <si>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</si>
  <si>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</si>
  <si>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</si>
  <si>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</si>
  <si>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</si>
  <si>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</si>
  <si>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</si>
  <si>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</si>
  <si>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</si>
  <si>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</si>
  <si>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</si>
  <si>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</si>
  <si>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</si>
  <si>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</si>
  <si>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</si>
  <si>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</si>
  <si>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</si>
  <si>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</si>
  <si>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</si>
  <si>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</si>
  <si>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</si>
  <si>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</si>
  <si>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</si>
  <si>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</si>
  <si>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</si>
  <si>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</si>
  <si>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</si>
  <si>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</si>
  <si>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</si>
  <si>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</si>
  <si>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</si>
  <si>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</si>
  <si>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</si>
  <si>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</si>
  <si>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</si>
  <si>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</si>
  <si>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</si>
  <si>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</si>
  <si>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</si>
  <si>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</si>
  <si>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</si>
  <si>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</si>
  <si>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</si>
  <si>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</si>
  <si>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</si>
  <si>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</si>
  <si>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</si>
  <si>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</si>
  <si>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</si>
  <si>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</si>
  <si>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</si>
  <si>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</si>
  <si>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</si>
  <si>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</si>
  <si>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</si>
  <si>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</si>
  <si>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</si>
  <si>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</si>
  <si>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</si>
  <si>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</si>
  <si>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</si>
  <si>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</si>
  <si>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</si>
  <si>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</si>
  <si>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</si>
  <si>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</si>
  <si>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</si>
  <si>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</si>
  <si>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</si>
  <si>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</si>
  <si>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</si>
  <si>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</si>
  <si>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</si>
  <si>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</si>
  <si>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</si>
  <si>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</si>
  <si>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</si>
  <si>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</si>
  <si>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</si>
  <si>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</si>
  <si>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</si>
  <si>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</si>
  <si>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</si>
  <si>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</si>
  <si>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</si>
  <si>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</si>
  <si>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</si>
  <si>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</si>
  <si>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</si>
  <si>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</si>
  <si>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</si>
  <si>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</si>
  <si>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</si>
  <si>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</si>
  <si>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</si>
  <si>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</si>
  <si>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</si>
  <si>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</si>
  <si>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</si>
  <si>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</si>
  <si>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</si>
  <si>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</si>
  <si>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</si>
  <si>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</si>
  <si>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</si>
  <si>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</si>
  <si>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</si>
  <si>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</si>
  <si>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</si>
  <si>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</si>
  <si>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</si>
  <si>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</si>
  <si>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</si>
  <si>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</si>
  <si>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</si>
  <si>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</si>
  <si>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</si>
  <si>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</si>
  <si>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</si>
  <si>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</si>
  <si>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</si>
  <si>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</si>
  <si>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</si>
  <si>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</si>
  <si>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</si>
  <si>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</si>
  <si>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</si>
  <si>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</si>
  <si>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</si>
  <si>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</si>
  <si>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</si>
  <si>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</si>
  <si>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</si>
  <si>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</si>
  <si>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</si>
  <si>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</si>
  <si>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</si>
  <si>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</si>
  <si>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</si>
  <si>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</si>
  <si>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</si>
  <si>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</si>
  <si>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</si>
  <si>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</si>
  <si>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</si>
  <si>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</si>
  <si>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</si>
  <si>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</si>
  <si>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</si>
  <si>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</si>
  <si>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</si>
  <si>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</si>
  <si>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</si>
  <si>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</si>
  <si>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</si>
  <si>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</si>
  <si>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</si>
  <si>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</si>
  <si>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</si>
  <si>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</si>
  <si>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</si>
  <si>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</si>
  <si>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</si>
  <si>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</si>
  <si>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</si>
  <si>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</si>
  <si>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</si>
  <si>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</si>
  <si>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</si>
  <si>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</si>
  <si>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</si>
  <si>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</si>
  <si>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</si>
  <si>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</si>
  <si>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</si>
  <si>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</si>
  <si>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</si>
  <si>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</si>
  <si>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</si>
  <si>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</si>
  <si>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</si>
  <si>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</si>
  <si>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</si>
  <si>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</si>
  <si>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</si>
  <si>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</si>
  <si>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</si>
  <si>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</si>
  <si>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</si>
  <si>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</si>
  <si>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</si>
  <si>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</si>
  <si>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</si>
  <si>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</si>
  <si>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</si>
  <si>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</si>
  <si>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</si>
  <si>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</si>
  <si>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</si>
  <si>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</si>
  <si>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</si>
  <si>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</si>
  <si>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</si>
  <si>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</si>
  <si>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</si>
  <si>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</si>
  <si>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</si>
  <si>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</si>
  <si>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</si>
  <si>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</si>
  <si>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</si>
  <si>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</si>
  <si>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</si>
  <si>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</si>
  <si>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</si>
  <si>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</si>
  <si>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</si>
  <si>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</si>
  <si>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</si>
  <si>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</si>
  <si>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</si>
  <si>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</si>
  <si>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</si>
  <si>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</si>
  <si>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</si>
  <si>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</si>
  <si>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</si>
  <si>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</si>
  <si>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</si>
  <si>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</si>
  <si>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</si>
  <si>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</si>
  <si>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</si>
  <si>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</si>
  <si>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</si>
  <si>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</si>
  <si>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</si>
  <si>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</si>
  <si>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</si>
  <si>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</si>
  <si>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</si>
  <si>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</si>
  <si>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</si>
  <si>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</si>
  <si>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</si>
  <si>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</si>
  <si>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</si>
  <si>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</si>
  <si>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</si>
  <si>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</si>
  <si>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</si>
  <si>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</si>
  <si>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</si>
  <si>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</si>
  <si>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</si>
  <si>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</si>
  <si>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</si>
  <si>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</si>
  <si>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</si>
  <si>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</si>
  <si>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</si>
  <si>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</si>
  <si>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</si>
  <si>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</si>
  <si>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</si>
  <si>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</si>
  <si>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</si>
  <si>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</si>
  <si>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</si>
  <si>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</si>
  <si>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</si>
  <si>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</si>
  <si>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</si>
  <si>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</si>
  <si>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</si>
  <si>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</si>
  <si>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</si>
  <si>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</si>
  <si>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</si>
  <si>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</si>
  <si>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</si>
  <si>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</si>
  <si>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</si>
  <si>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</si>
  <si>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</si>
  <si>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</si>
  <si>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</si>
  <si>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</si>
  <si>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</si>
  <si>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</si>
  <si>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</si>
  <si>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</si>
  <si>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</si>
  <si>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</si>
  <si>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</si>
  <si>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</si>
  <si>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</si>
  <si>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</si>
  <si>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</si>
  <si>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</si>
  <si>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</si>
  <si>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</si>
  <si>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</si>
  <si>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</si>
  <si>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</si>
  <si>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</si>
  <si>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</si>
  <si>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</si>
  <si>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</si>
  <si>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</si>
  <si>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</si>
  <si>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</si>
  <si>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</si>
  <si>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</si>
  <si>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</si>
  <si>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</si>
  <si>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</si>
  <si>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</si>
  <si>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</si>
  <si>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</si>
  <si>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</si>
  <si>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</si>
  <si>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</si>
  <si>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</si>
  <si>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</si>
  <si>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</si>
  <si>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</si>
  <si>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</si>
  <si>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</si>
  <si>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</si>
  <si>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</si>
  <si>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</si>
  <si>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</si>
  <si>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</si>
  <si>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</si>
  <si>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</si>
  <si>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</si>
  <si>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</si>
  <si>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</si>
  <si>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</si>
  <si>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</si>
  <si>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</si>
  <si>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</si>
  <si>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</si>
  <si>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</si>
  <si>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</si>
  <si>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</si>
  <si>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</si>
  <si>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</si>
  <si>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</si>
  <si>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</si>
  <si>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</si>
  <si>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</si>
  <si>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</si>
  <si>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</si>
  <si>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</si>
  <si>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</si>
  <si>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</si>
  <si>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</si>
  <si>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</si>
  <si>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</si>
  <si>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</si>
  <si>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</si>
  <si>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</si>
  <si>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</si>
  <si>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</si>
  <si>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</si>
  <si>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</si>
  <si>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</si>
  <si>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</si>
  <si>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</si>
  <si>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</si>
  <si>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</si>
  <si>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</si>
  <si>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</si>
  <si>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</si>
  <si>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</si>
  <si>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</si>
  <si>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</si>
  <si>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</si>
  <si>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</si>
  <si>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</si>
  <si>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</si>
  <si>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</si>
  <si>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</si>
  <si>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</si>
  <si>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</si>
  <si>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</si>
  <si>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</si>
  <si>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</si>
  <si>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</si>
  <si>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</si>
  <si>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</si>
  <si>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</si>
  <si>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</si>
  <si>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</si>
  <si>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</si>
  <si>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</si>
  <si>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</si>
  <si>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</si>
  <si>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</si>
  <si>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</si>
  <si>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</si>
  <si>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</si>
  <si>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</si>
  <si>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</si>
  <si>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</si>
  <si>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</si>
  <si>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</si>
  <si>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</si>
  <si>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</si>
  <si>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</si>
  <si>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</si>
  <si>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</si>
  <si>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</si>
  <si>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</si>
  <si>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</si>
  <si>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</si>
  <si>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</si>
  <si>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</si>
  <si>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</si>
  <si>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</si>
  <si>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</si>
  <si>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</si>
  <si>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</si>
  <si>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</si>
  <si>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</si>
  <si>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</si>
  <si>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</si>
  <si>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</si>
  <si>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</si>
  <si>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</si>
  <si>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</si>
  <si>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</si>
  <si>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</si>
  <si>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</si>
  <si>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</si>
  <si>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</si>
  <si>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</si>
  <si>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</si>
  <si>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</si>
  <si>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</si>
  <si>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</si>
  <si>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</si>
  <si>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</si>
  <si>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</si>
  <si>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</si>
  <si>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</si>
  <si>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</si>
  <si>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</si>
  <si>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</si>
  <si>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</si>
  <si>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</si>
  <si>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</si>
  <si>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</si>
  <si>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</si>
  <si>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</si>
  <si>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</si>
  <si>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</si>
  <si>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</si>
  <si>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</si>
  <si>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</si>
  <si>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</si>
  <si>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</si>
  <si>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</si>
  <si>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</si>
  <si>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</si>
  <si>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</si>
  <si>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</si>
  <si>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</si>
  <si>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</si>
  <si>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</si>
  <si>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</si>
  <si>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</si>
  <si>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</si>
  <si>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</si>
  <si>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</si>
  <si>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</si>
  <si>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</si>
  <si>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</si>
  <si>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</si>
  <si>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</si>
  <si>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</si>
  <si>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</si>
  <si>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</si>
  <si>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</si>
  <si>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</si>
  <si>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</si>
  <si>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</si>
  <si>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</si>
  <si>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</si>
  <si>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</si>
  <si>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</si>
  <si>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</si>
  <si>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</si>
  <si>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</si>
  <si>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</si>
  <si>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</si>
  <si>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</si>
  <si>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</si>
  <si>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</si>
  <si>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</si>
  <si>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</si>
  <si>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</si>
  <si>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</si>
  <si>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</si>
  <si>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</si>
  <si>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</si>
  <si>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</si>
  <si>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</si>
  <si>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</si>
  <si>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</si>
  <si>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</si>
  <si>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</si>
  <si>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</si>
  <si>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</si>
  <si>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</si>
  <si>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</si>
  <si>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</si>
  <si>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</si>
  <si>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</si>
  <si>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</si>
  <si>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</si>
  <si>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</si>
  <si>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</si>
  <si>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</si>
  <si>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</si>
  <si>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</si>
  <si>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</si>
  <si>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</si>
  <si>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</si>
  <si>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</si>
  <si>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</si>
  <si>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</si>
  <si>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</si>
  <si>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</si>
  <si>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</si>
  <si>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</si>
  <si>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</si>
  <si>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</si>
  <si>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</si>
  <si>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</si>
  <si>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</si>
  <si>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</si>
  <si>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</si>
  <si>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</si>
  <si>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</si>
  <si>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</si>
  <si>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</si>
  <si>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</si>
  <si>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</si>
  <si>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</si>
  <si>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</si>
  <si>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</si>
  <si>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</si>
  <si>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</si>
  <si>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</si>
  <si>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</si>
  <si>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</si>
  <si>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</si>
  <si>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</si>
  <si>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</si>
  <si>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</si>
  <si>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</si>
  <si>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</si>
  <si>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</si>
  <si>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</si>
  <si>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</si>
  <si>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</si>
  <si>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</si>
  <si>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</si>
  <si>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</si>
  <si>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</si>
  <si>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</si>
  <si>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</si>
  <si>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</si>
  <si>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</si>
  <si>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</si>
  <si>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</si>
  <si>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</si>
  <si>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</si>
  <si>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</si>
  <si>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</si>
  <si>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</si>
  <si>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</si>
  <si>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</si>
  <si>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</si>
  <si>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</si>
  <si>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</si>
  <si>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</si>
  <si>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</si>
  <si>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</si>
  <si>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</si>
  <si>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</si>
  <si>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</si>
  <si>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</si>
  <si>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</si>
  <si>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</si>
  <si>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</si>
  <si>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</si>
  <si>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</si>
  <si>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</si>
  <si>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</si>
  <si>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</si>
  <si>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</si>
  <si>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</si>
  <si>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</si>
  <si>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</si>
  <si>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</si>
  <si>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</si>
  <si>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</si>
  <si>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</si>
  <si>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</si>
  <si>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</si>
  <si>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</si>
  <si>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</si>
  <si>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</si>
  <si>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</si>
  <si>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</si>
  <si>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</si>
  <si>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</si>
  <si>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</si>
  <si>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</si>
  <si>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</si>
  <si>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</si>
  <si>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</si>
  <si>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</si>
  <si>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</si>
  <si>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</si>
  <si>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</si>
  <si>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</si>
  <si>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</si>
  <si>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</si>
  <si>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</si>
  <si>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</si>
  <si>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</si>
  <si>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</si>
  <si>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</si>
  <si>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</si>
  <si>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</si>
  <si>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</si>
  <si>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</si>
  <si>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</si>
  <si>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</si>
  <si>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</si>
  <si>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</si>
  <si>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</si>
  <si>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</si>
  <si>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</si>
  <si>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</si>
  <si>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</si>
  <si>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</si>
  <si>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</si>
  <si>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</si>
  <si>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</si>
  <si>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</si>
  <si>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</si>
  <si>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</si>
  <si>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</si>
  <si>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</si>
  <si>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</si>
  <si>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</si>
  <si>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</si>
  <si>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</si>
  <si>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</si>
  <si>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</si>
  <si>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</si>
  <si>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</si>
  <si>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</si>
  <si>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</si>
  <si>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</si>
  <si>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</si>
  <si>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</si>
  <si>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</si>
  <si>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</si>
  <si>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</si>
  <si>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</si>
  <si>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</si>
  <si>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</si>
  <si>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</si>
  <si>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</si>
  <si>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</si>
  <si>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</si>
  <si>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</si>
  <si>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</si>
  <si>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</si>
  <si>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</si>
  <si>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</si>
  <si>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</si>
  <si>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</si>
  <si>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</si>
  <si>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</si>
  <si>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</si>
  <si>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</si>
  <si>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</si>
  <si>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</si>
  <si>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</si>
  <si>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</si>
  <si>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</si>
  <si>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</si>
  <si>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</si>
  <si>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</si>
  <si>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</si>
  <si>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</si>
  <si>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</si>
  <si>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</si>
  <si>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</si>
  <si>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</si>
  <si>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</si>
  <si>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</si>
  <si>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</si>
  <si>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</si>
  <si>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</si>
  <si>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</si>
  <si>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</si>
  <si>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</si>
  <si>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</si>
  <si>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</si>
  <si>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</si>
  <si>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</si>
  <si>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</si>
  <si>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</si>
  <si>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</si>
  <si>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</si>
  <si>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</si>
  <si>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</si>
  <si>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</si>
  <si>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</si>
  <si>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</si>
  <si>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</si>
  <si>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</si>
  <si>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</si>
  <si>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</si>
  <si>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</si>
  <si>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</si>
  <si>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</si>
  <si>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</si>
  <si>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</si>
  <si>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</si>
  <si>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</si>
  <si>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</si>
  <si>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</si>
  <si>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</si>
  <si>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</si>
  <si>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</si>
  <si>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</si>
  <si>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</si>
  <si>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</si>
  <si>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</si>
  <si>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</si>
  <si>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</si>
  <si>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</si>
  <si>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</si>
  <si>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</si>
  <si>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</si>
  <si>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</si>
  <si>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</si>
  <si>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</si>
  <si>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</si>
  <si>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</si>
  <si>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</si>
  <si>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</si>
  <si>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</si>
  <si>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</si>
  <si>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</si>
  <si>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</si>
  <si>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</si>
  <si>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</si>
  <si>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</si>
  <si>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</si>
  <si>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</si>
  <si>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</si>
  <si>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</si>
  <si>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</si>
  <si>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</si>
  <si>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</si>
  <si>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</si>
  <si>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</si>
  <si>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</si>
  <si>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</si>
  <si>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</si>
  <si>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</si>
  <si>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</si>
  <si>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</si>
  <si>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</si>
  <si>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</si>
  <si>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</si>
  <si>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</si>
  <si>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</si>
  <si>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</si>
  <si>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</si>
  <si>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</si>
  <si>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</si>
  <si>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</si>
  <si>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</si>
  <si>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</si>
  <si>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</si>
  <si>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</si>
  <si>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</si>
  <si>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</si>
  <si>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</si>
  <si>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</si>
  <si>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</si>
  <si>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</si>
  <si>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</si>
  <si>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</si>
  <si>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</si>
  <si>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</si>
  <si>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</si>
  <si>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</si>
  <si>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</si>
  <si>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</si>
  <si>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</si>
  <si>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</si>
  <si>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</si>
  <si>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</si>
  <si>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</si>
  <si>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</si>
  <si>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</si>
  <si>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</si>
  <si>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</si>
  <si>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</si>
  <si>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</si>
  <si>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</si>
  <si>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</si>
  <si>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</si>
  <si>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</si>
  <si>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</si>
  <si>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</si>
  <si>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</si>
  <si>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</si>
  <si>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</si>
  <si>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</si>
  <si>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</si>
  <si>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</si>
  <si>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</si>
  <si>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</si>
  <si>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</si>
  <si>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</si>
  <si>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</si>
  <si>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</si>
  <si>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</si>
  <si>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</si>
  <si>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</si>
  <si>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</si>
  <si>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</si>
  <si>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</si>
  <si>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</si>
  <si>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</si>
  <si>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</si>
  <si>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</si>
  <si>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</si>
  <si>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</si>
  <si>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</si>
  <si>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</si>
  <si>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</si>
  <si>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</si>
  <si>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</si>
  <si>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</si>
  <si>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</si>
  <si>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</si>
  <si>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</si>
  <si>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</si>
  <si>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</si>
  <si>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</si>
  <si>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</si>
  <si>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</si>
  <si>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</si>
  <si>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</si>
  <si>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</si>
  <si>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</si>
  <si>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</si>
  <si>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</si>
  <si>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</si>
  <si>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</si>
  <si>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</si>
  <si>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</si>
  <si>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</si>
  <si>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</si>
  <si>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</si>
  <si>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</si>
  <si>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</si>
  <si>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</si>
  <si>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</si>
  <si>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</si>
  <si>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</si>
  <si>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</si>
  <si>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</si>
  <si>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</si>
  <si>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</si>
  <si>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</si>
  <si>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</si>
  <si>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</si>
  <si>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</si>
  <si>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</si>
  <si>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</si>
  <si>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</si>
  <si>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</si>
  <si>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</si>
  <si>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</si>
  <si>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</si>
  <si>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</si>
  <si>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</si>
  <si>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</si>
  <si>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</si>
  <si>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</si>
  <si>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</si>
  <si>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</si>
  <si>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</si>
  <si>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</si>
  <si>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</si>
  <si>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</si>
  <si>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</si>
  <si>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</si>
  <si>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</si>
  <si>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</si>
  <si>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</si>
  <si>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</si>
  <si>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</si>
  <si>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</si>
  <si>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</si>
  <si>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</si>
  <si>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</si>
  <si>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</si>
  <si>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</si>
  <si>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</si>
  <si>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</si>
  <si>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</si>
  <si>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</si>
  <si>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</si>
  <si>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</si>
  <si>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</si>
  <si>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</si>
  <si>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</si>
  <si>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</si>
  <si>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</si>
  <si>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</si>
  <si>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</si>
  <si>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</si>
  <si>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</si>
  <si>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</si>
  <si>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</si>
  <si>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</si>
  <si>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</si>
  <si>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</si>
  <si>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</si>
  <si>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</si>
  <si>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</si>
  <si>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</si>
  <si>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</si>
  <si>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</si>
  <si>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</si>
  <si>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</si>
  <si>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</si>
  <si>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</si>
  <si>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</si>
  <si>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</si>
  <si>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</si>
  <si>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</si>
  <si>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</si>
  <si>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</si>
  <si>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</si>
  <si>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</si>
  <si>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</si>
  <si>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</si>
  <si>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</si>
  <si>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</si>
  <si>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</si>
  <si>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</si>
  <si>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</si>
  <si>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</si>
  <si>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</si>
  <si>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</si>
  <si>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</si>
  <si>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</si>
  <si>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</si>
  <si>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</si>
  <si>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</si>
  <si>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</si>
  <si>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</si>
  <si>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</si>
  <si>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</si>
  <si>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</si>
  <si>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</si>
  <si>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</si>
  <si>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</si>
  <si>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</si>
  <si>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</si>
  <si>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</si>
  <si>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</si>
  <si>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</si>
  <si>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</si>
  <si>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</si>
  <si>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</si>
  <si>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</si>
  <si>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</si>
  <si>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</si>
  <si>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</si>
  <si>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</si>
  <si>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</si>
  <si>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</si>
  <si>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</si>
  <si>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</si>
  <si>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</si>
  <si>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</si>
  <si>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</si>
  <si>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</si>
  <si>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</si>
  <si>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</si>
  <si>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</si>
  <si>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</si>
  <si>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</si>
  <si>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</si>
  <si>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</si>
  <si>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</si>
  <si>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</si>
  <si>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</si>
  <si>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</si>
  <si>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</si>
  <si>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</si>
  <si>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</si>
  <si>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</si>
  <si>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</si>
  <si>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</si>
  <si>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</si>
  <si>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</si>
  <si>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</si>
  <si>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</si>
  <si>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</si>
  <si>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</si>
  <si>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</si>
  <si>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</si>
  <si>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</si>
  <si>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</si>
  <si>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</si>
  <si>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</si>
  <si>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</si>
  <si>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</si>
  <si>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</si>
  <si>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</si>
  <si>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</si>
  <si>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</si>
  <si>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</si>
  <si>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</si>
  <si>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</si>
  <si>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</si>
  <si>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</si>
  <si>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</si>
  <si>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</si>
  <si>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</si>
  <si>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</si>
  <si>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</si>
  <si>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</si>
  <si>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</si>
  <si>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</si>
  <si>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</si>
  <si>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</si>
  <si>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</si>
  <si>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</si>
  <si>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</si>
  <si>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</si>
  <si>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</si>
  <si>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</si>
  <si>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</si>
  <si>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</si>
  <si>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</si>
  <si>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</si>
  <si>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</si>
  <si>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</si>
  <si>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</si>
  <si>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</si>
  <si>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</si>
  <si>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</si>
  <si>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</si>
  <si>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</si>
  <si>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</si>
  <si>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</si>
  <si>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</si>
  <si>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</si>
  <si>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</si>
  <si>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</si>
  <si>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</si>
  <si>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</si>
  <si>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</si>
  <si>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</si>
  <si>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</si>
  <si>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</si>
  <si>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</si>
  <si>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</si>
  <si>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</si>
  <si>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</si>
  <si>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</si>
  <si>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</si>
  <si>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</si>
  <si>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</si>
  <si>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</si>
  <si>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</si>
  <si>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</si>
  <si>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</si>
  <si>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</si>
  <si>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</si>
  <si>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</si>
  <si>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</si>
  <si>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</si>
  <si>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</si>
  <si>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</si>
  <si>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</si>
  <si>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</si>
  <si>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</si>
  <si>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</si>
  <si>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</si>
  <si>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</si>
  <si>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</si>
  <si>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</si>
  <si>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</si>
  <si>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</si>
  <si>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</si>
  <si>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</si>
  <si>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</si>
  <si>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</si>
  <si>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</si>
  <si>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</si>
  <si>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</si>
  <si>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</si>
  <si>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</si>
  <si>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</si>
  <si>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</si>
  <si>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</si>
  <si>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</si>
  <si>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</si>
  <si>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</si>
  <si>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</si>
  <si>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</si>
  <si>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</si>
  <si>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</si>
  <si>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</si>
  <si>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</si>
  <si>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</si>
  <si>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</si>
  <si>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</si>
  <si>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</si>
  <si>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</si>
  <si>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</si>
  <si>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</si>
  <si>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</si>
  <si>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</si>
  <si>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</si>
  <si>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</si>
  <si>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</si>
  <si>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</si>
  <si>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</si>
  <si>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</si>
  <si>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</si>
  <si>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</si>
  <si>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</si>
  <si>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</si>
  <si>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</si>
  <si>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</si>
  <si>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</si>
  <si>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</si>
  <si>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</si>
  <si>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</si>
  <si>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</si>
  <si>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</si>
  <si>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</si>
  <si>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</si>
  <si>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</si>
  <si>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</si>
  <si>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</si>
  <si>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</si>
  <si>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</si>
  <si>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</si>
  <si>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</si>
  <si>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</si>
  <si>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</si>
  <si>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</si>
  <si>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</si>
  <si>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</si>
  <si>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</si>
  <si>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</si>
  <si>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</si>
  <si>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</si>
  <si>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</si>
  <si>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</si>
  <si>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</si>
  <si>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</si>
  <si>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</si>
  <si>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</si>
  <si>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</si>
  <si>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</si>
  <si>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</si>
  <si>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</si>
  <si>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</si>
  <si>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</si>
  <si>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</si>
  <si>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</si>
  <si>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</si>
  <si>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</si>
  <si>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</si>
  <si>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</si>
  <si>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</si>
  <si>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</si>
  <si>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</si>
  <si>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</si>
  <si>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</si>
  <si>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</si>
  <si>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</si>
  <si>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</si>
  <si>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</si>
  <si>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</si>
  <si>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</si>
  <si>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</si>
  <si>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</si>
  <si>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</si>
  <si>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</si>
  <si>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</si>
  <si>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</si>
  <si>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</si>
  <si>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</si>
  <si>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</si>
  <si>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</si>
  <si>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</si>
  <si>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</si>
  <si>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</si>
  <si>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</si>
  <si>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</si>
  <si>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</si>
  <si>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</si>
  <si>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</si>
  <si>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</si>
  <si>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</si>
  <si>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</si>
  <si>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</si>
  <si>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</si>
  <si>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</si>
  <si>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</si>
  <si>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</si>
  <si>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</si>
  <si>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</si>
  <si>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</si>
  <si>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</si>
  <si>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</si>
  <si>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</si>
  <si>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</si>
  <si>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</si>
  <si>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</si>
  <si>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</si>
  <si>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</si>
  <si>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</si>
  <si>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</si>
  <si>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</si>
  <si>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</si>
  <si>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</si>
  <si>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</si>
  <si>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</si>
  <si>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</si>
  <si>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</si>
  <si>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</si>
  <si>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</si>
  <si>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</si>
  <si>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</si>
  <si>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</si>
  <si>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</si>
  <si>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</si>
  <si>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</si>
  <si>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</si>
  <si>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</si>
  <si>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</si>
  <si>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</si>
  <si>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</si>
  <si>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</si>
  <si>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</si>
  <si>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</si>
  <si>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</si>
  <si>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</si>
  <si>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</si>
  <si>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</si>
  <si>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</si>
  <si>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</si>
  <si>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</si>
  <si>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</si>
  <si>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</si>
  <si>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</si>
  <si>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</si>
  <si>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</si>
  <si>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</si>
  <si>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</si>
  <si>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</si>
  <si>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</si>
  <si>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</si>
  <si>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</si>
  <si>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</si>
  <si>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</si>
  <si>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</si>
  <si>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</si>
  <si>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</si>
  <si>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</si>
  <si>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</si>
  <si>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</si>
  <si>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</si>
  <si>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</si>
  <si>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</si>
  <si>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</si>
  <si>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</si>
  <si>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</si>
  <si>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</si>
  <si>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</si>
  <si>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</si>
  <si>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</si>
  <si>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</si>
  <si>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</si>
  <si>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</si>
  <si>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</si>
  <si>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</si>
  <si>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</si>
  <si>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</si>
  <si>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</si>
  <si>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</si>
  <si>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</si>
  <si>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</si>
  <si>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</si>
  <si>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</si>
  <si>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</si>
  <si>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</si>
  <si>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</si>
  <si>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</si>
  <si>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</si>
  <si>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</si>
  <si>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</si>
  <si>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</si>
  <si>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</si>
  <si>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</si>
  <si>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</si>
  <si>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</si>
  <si>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</si>
  <si>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</si>
  <si>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</si>
  <si>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</si>
  <si>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</si>
  <si>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</si>
  <si>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</si>
  <si>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</si>
  <si>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</si>
  <si>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</si>
  <si>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</si>
  <si>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</si>
  <si>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</si>
  <si>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</si>
  <si>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</si>
  <si>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</si>
  <si>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</si>
  <si>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</si>
  <si>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</si>
  <si>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</si>
  <si>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</si>
  <si>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</si>
  <si>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</si>
  <si>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</si>
  <si>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</si>
  <si>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</si>
  <si>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</si>
  <si>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</si>
  <si>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</si>
  <si>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</si>
  <si>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</si>
  <si>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</si>
  <si>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</si>
  <si>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</si>
  <si>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</si>
  <si>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</si>
  <si>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</si>
  <si>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</si>
  <si>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</si>
  <si>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</si>
  <si>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</si>
  <si>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</si>
  <si>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</si>
  <si>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</si>
  <si>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</si>
  <si>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</si>
  <si>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</si>
  <si>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</si>
  <si>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</si>
  <si>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</si>
  <si>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</si>
  <si>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</si>
  <si>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</si>
  <si>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</si>
  <si>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</si>
  <si>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</si>
  <si>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</si>
  <si>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</si>
  <si>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</si>
  <si>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</si>
  <si>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</si>
  <si>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</si>
  <si>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</si>
  <si>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</si>
  <si>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</si>
  <si>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</si>
  <si>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</si>
  <si>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</si>
  <si>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</si>
  <si>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</si>
  <si>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</si>
  <si>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</si>
  <si>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</si>
  <si>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</si>
  <si>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</si>
  <si>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</si>
  <si>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</si>
  <si>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</si>
  <si>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</si>
  <si>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</si>
  <si>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</si>
  <si>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</si>
  <si>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</si>
  <si>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</si>
  <si>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</si>
  <si>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</si>
  <si>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</si>
  <si>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</si>
  <si>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</si>
  <si>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</si>
  <si>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</si>
  <si>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</si>
  <si>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</si>
  <si>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</si>
  <si>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</si>
  <si>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</si>
  <si>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</si>
  <si>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</si>
  <si>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</si>
  <si>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</si>
  <si>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</si>
  <si>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</si>
  <si>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</si>
  <si>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</si>
  <si>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</si>
  <si>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</si>
  <si>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</si>
  <si>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</si>
  <si>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</si>
  <si>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</si>
  <si>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</si>
  <si>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</si>
  <si>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</si>
  <si>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</si>
  <si>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</si>
  <si>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</si>
  <si>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</si>
  <si>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</si>
  <si>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</si>
  <si>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</si>
  <si>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</si>
  <si>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</si>
  <si>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</si>
  <si>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</si>
  <si>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</si>
  <si>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</si>
  <si>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</si>
  <si>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</si>
  <si>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</si>
  <si>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</si>
  <si>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</si>
  <si>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</si>
  <si>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</si>
  <si>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</si>
  <si>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</si>
  <si>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</si>
  <si>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</si>
  <si>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</si>
  <si>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</si>
  <si>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</si>
  <si>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</si>
  <si>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</si>
  <si>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</si>
  <si>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</si>
  <si>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</si>
  <si>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</si>
  <si>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</si>
  <si>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</si>
  <si>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</si>
  <si>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</si>
  <si>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</si>
  <si>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</si>
  <si>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</si>
  <si>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</si>
  <si>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</si>
  <si>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</si>
  <si>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</si>
  <si>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</si>
  <si>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</si>
  <si>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</si>
  <si>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</si>
  <si>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</si>
  <si>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</si>
  <si>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</si>
  <si>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</si>
  <si>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</si>
  <si>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</si>
  <si>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</si>
  <si>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</si>
  <si>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</si>
  <si>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</si>
  <si>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</si>
  <si>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</si>
  <si>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</si>
  <si>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</si>
  <si>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</si>
  <si>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</si>
  <si>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</si>
  <si>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</si>
  <si>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</si>
  <si>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</si>
  <si>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</si>
  <si>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</si>
  <si>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</si>
  <si>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</si>
  <si>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</si>
  <si>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</si>
  <si>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</si>
  <si>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</si>
  <si>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</si>
  <si>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</si>
  <si>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</si>
  <si>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</si>
  <si>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</si>
  <si>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</si>
  <si>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</si>
  <si>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</si>
  <si>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</si>
  <si>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</si>
  <si>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</si>
  <si>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</si>
  <si>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</si>
  <si>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</si>
  <si>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</si>
  <si>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</si>
  <si>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</si>
  <si>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</si>
  <si>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</si>
  <si>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</si>
  <si>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</si>
  <si>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</si>
  <si>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</si>
  <si>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</si>
  <si>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</si>
  <si>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</si>
  <si>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</si>
  <si>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</si>
  <si>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</si>
  <si>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</si>
  <si>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</si>
  <si>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</si>
  <si>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</si>
  <si>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</si>
  <si>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</si>
  <si>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</si>
  <si>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</si>
  <si>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</si>
  <si>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</si>
  <si>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</si>
  <si>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</si>
  <si>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</si>
  <si>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</si>
  <si>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</si>
  <si>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</si>
  <si>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</si>
  <si>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</si>
  <si>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</si>
  <si>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</si>
  <si>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</si>
  <si>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</si>
  <si>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</si>
  <si>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</si>
  <si>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</si>
  <si>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</si>
  <si>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</si>
  <si>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</si>
  <si>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</si>
  <si>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</si>
  <si>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</si>
  <si>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</si>
  <si>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</si>
  <si>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</si>
  <si>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</si>
  <si>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</si>
  <si>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</si>
  <si>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</si>
  <si>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</si>
  <si>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</si>
  <si>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</si>
  <si>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</si>
  <si>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</si>
  <si>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</si>
  <si>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</si>
  <si>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</si>
  <si>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</si>
  <si>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</si>
  <si>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</si>
  <si>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</si>
  <si>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</si>
  <si>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</si>
  <si>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</si>
  <si>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</si>
  <si>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</si>
  <si>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</si>
  <si>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</si>
  <si>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</si>
  <si>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</si>
  <si>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</si>
  <si>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</si>
  <si>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</si>
  <si>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</si>
  <si>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</si>
  <si>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</si>
  <si>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</si>
  <si>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</si>
  <si>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</si>
  <si>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</si>
  <si>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</si>
  <si>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</si>
  <si>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</si>
  <si>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</si>
  <si>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</si>
  <si>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</si>
  <si>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</si>
  <si>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</si>
  <si>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</si>
  <si>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</si>
  <si>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</si>
  <si>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</si>
  <si>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</si>
  <si>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</si>
  <si>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</si>
  <si>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</si>
  <si>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</si>
  <si>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</si>
  <si>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</si>
  <si>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</si>
  <si>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</si>
  <si>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</si>
  <si>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</si>
  <si>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</si>
  <si>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</si>
  <si>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</si>
  <si>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</si>
  <si>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</si>
  <si>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</si>
  <si>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</si>
  <si>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</si>
  <si>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</si>
  <si>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</si>
  <si>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</si>
  <si>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</si>
  <si>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</si>
  <si>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</si>
  <si>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</si>
  <si>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</si>
  <si>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</si>
  <si>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</si>
  <si>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</si>
  <si>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</si>
  <si>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</si>
  <si>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</si>
  <si>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</si>
  <si>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</si>
  <si>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</si>
  <si>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</si>
  <si>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</si>
  <si>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</si>
  <si>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</si>
  <si>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</si>
  <si>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</si>
  <si>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</si>
  <si>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</si>
  <si>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</si>
  <si>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</si>
  <si>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</si>
  <si>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</si>
  <si>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</si>
  <si>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</si>
  <si>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</si>
  <si>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</si>
  <si>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</si>
  <si>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</si>
  <si>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</si>
  <si>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</si>
  <si>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</si>
  <si>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</si>
  <si>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</si>
  <si>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</si>
  <si>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</si>
  <si>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</si>
  <si>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</si>
  <si>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</si>
  <si>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</si>
  <si>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</si>
  <si>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</si>
  <si>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</si>
  <si>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</si>
  <si>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</si>
  <si>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</si>
  <si>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</si>
  <si>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</si>
  <si>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</si>
  <si>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</si>
  <si>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</si>
  <si>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</si>
  <si>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</si>
  <si>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</si>
  <si>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</si>
  <si>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</si>
  <si>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</si>
  <si>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</si>
  <si>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</si>
  <si>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</si>
  <si>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</si>
  <si>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</si>
  <si>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</si>
  <si>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</si>
  <si>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</si>
  <si>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</si>
  <si>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</si>
  <si>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</si>
  <si>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</si>
  <si>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</si>
  <si>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</si>
  <si>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</si>
  <si>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</si>
  <si>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</si>
  <si>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</si>
  <si>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</si>
  <si>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</si>
  <si>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</si>
  <si>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</si>
  <si>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</si>
  <si>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</si>
  <si>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</si>
  <si>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</si>
  <si>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</si>
  <si>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</si>
  <si>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</si>
  <si>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</si>
  <si>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</si>
  <si>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</si>
  <si>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</si>
  <si>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</si>
  <si>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</si>
  <si>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</si>
  <si>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</si>
  <si>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</si>
  <si>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</si>
  <si>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</si>
  <si>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</si>
  <si>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</si>
  <si>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</si>
  <si>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</si>
  <si>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</si>
  <si>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</si>
  <si>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</si>
  <si>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</si>
  <si>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</si>
  <si>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</si>
  <si>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</si>
  <si>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</si>
  <si>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</si>
  <si>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</si>
  <si>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</si>
  <si>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</si>
  <si>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</si>
  <si>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</si>
  <si>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</si>
  <si>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</si>
  <si>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</si>
  <si>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</si>
  <si>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</si>
  <si>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</si>
  <si>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</si>
  <si>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</si>
  <si>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</si>
  <si>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</si>
  <si>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</si>
  <si>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</si>
  <si>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</si>
  <si>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</si>
  <si>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</si>
  <si>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</si>
  <si>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</si>
  <si>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</si>
  <si>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</si>
  <si>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</si>
  <si>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</si>
  <si>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</si>
  <si>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</si>
  <si>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</si>
  <si>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</si>
  <si>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</si>
  <si>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</si>
  <si>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</si>
  <si>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</si>
  <si>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</si>
  <si>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</si>
  <si>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</si>
  <si>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</si>
  <si>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</si>
  <si>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</si>
  <si>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</si>
  <si>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</si>
  <si>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</si>
  <si>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</si>
  <si>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</si>
  <si>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</si>
  <si>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</si>
  <si>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</si>
  <si>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</si>
  <si>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</si>
  <si>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</si>
  <si>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</si>
  <si>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</si>
  <si>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</si>
  <si>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</si>
  <si>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</si>
  <si>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</si>
  <si>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</si>
  <si>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</si>
  <si>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</si>
  <si>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</si>
  <si>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</si>
  <si>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</si>
  <si>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</si>
  <si>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</si>
  <si>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</si>
  <si>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</si>
  <si>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</si>
  <si>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</si>
  <si>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</si>
  <si>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</si>
  <si>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</si>
  <si>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</si>
  <si>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</si>
  <si>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</si>
  <si>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</si>
  <si>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</si>
  <si>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</si>
  <si>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</si>
  <si>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</si>
  <si>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</si>
  <si>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</si>
  <si>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</si>
  <si>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</si>
  <si>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</si>
  <si>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</si>
  <si>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</si>
  <si>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</si>
  <si>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</si>
  <si>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</si>
  <si>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</si>
  <si>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</si>
  <si>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</si>
  <si>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</si>
  <si>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</si>
  <si>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</si>
  <si>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</si>
  <si>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</si>
  <si>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</si>
  <si>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</si>
  <si>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</si>
  <si>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</si>
  <si>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</si>
  <si>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</si>
  <si>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</si>
  <si>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</si>
  <si>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</si>
  <si>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</si>
  <si>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</si>
  <si>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</si>
  <si>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</si>
  <si>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</si>
  <si>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</si>
  <si>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</si>
  <si>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</si>
  <si>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</si>
  <si>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</si>
  <si>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</si>
  <si>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</si>
  <si>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</si>
  <si>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</si>
  <si>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</si>
  <si>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</si>
  <si>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</si>
  <si>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</si>
  <si>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</si>
  <si>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</si>
  <si>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</si>
  <si>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</si>
  <si>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</si>
  <si>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</si>
  <si>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</si>
  <si>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</si>
  <si>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</si>
  <si>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</si>
  <si>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</si>
  <si>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</si>
  <si>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</si>
  <si>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</si>
  <si>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</si>
  <si>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</si>
  <si>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</si>
  <si>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</si>
  <si>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</si>
  <si>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</si>
  <si>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</si>
  <si>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</si>
  <si>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</si>
  <si>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</si>
  <si>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</si>
  <si>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</si>
  <si>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</si>
  <si>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</si>
  <si>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</si>
  <si>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</si>
  <si>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</si>
  <si>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</si>
  <si>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</si>
  <si>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</si>
  <si>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</si>
  <si>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</si>
  <si>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</si>
  <si>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</si>
  <si>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</si>
  <si>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</si>
  <si>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</si>
  <si>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</si>
  <si>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</si>
  <si>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</si>
  <si>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</si>
  <si>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</si>
  <si>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</si>
  <si>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</si>
  <si>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</si>
  <si>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</si>
  <si>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</si>
  <si>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</si>
  <si>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</si>
  <si>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</si>
  <si>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</si>
  <si>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</si>
  <si>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</si>
  <si>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</si>
  <si>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</si>
  <si>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</si>
  <si>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</si>
  <si>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</si>
  <si>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</si>
  <si>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</si>
  <si>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</si>
  <si>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</si>
  <si>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</si>
  <si>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</si>
  <si>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</si>
  <si>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</si>
  <si>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</si>
  <si>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</si>
  <si>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</si>
  <si>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</si>
  <si>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</si>
  <si>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</si>
  <si>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</si>
  <si>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</si>
  <si>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</si>
  <si>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</si>
  <si>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</si>
  <si>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</si>
  <si>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</si>
  <si>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</si>
  <si>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</si>
  <si>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</si>
  <si>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</si>
  <si>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</si>
  <si>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</si>
  <si>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</si>
  <si>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</si>
  <si>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</si>
  <si>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</si>
  <si>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</si>
  <si>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</si>
  <si>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</si>
  <si>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</si>
  <si>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</si>
  <si>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</si>
  <si>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</si>
  <si>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</si>
  <si>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</si>
  <si>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</si>
  <si>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</si>
  <si>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</si>
  <si>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</si>
  <si>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</si>
  <si>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</si>
  <si>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</si>
  <si>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</si>
  <si>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</si>
  <si>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</si>
  <si>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</si>
  <si>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</si>
  <si>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</si>
  <si>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</si>
  <si>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</si>
  <si>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</si>
  <si>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</si>
  <si>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</si>
  <si>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</si>
  <si>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</si>
  <si>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</si>
  <si>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</si>
  <si>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</si>
  <si>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</si>
  <si>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</si>
  <si>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</si>
  <si>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</si>
  <si>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</si>
  <si>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</si>
  <si>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</si>
  <si>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</si>
  <si>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</si>
  <si>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</si>
  <si>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</si>
  <si>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</si>
  <si>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</si>
  <si>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</si>
  <si>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</si>
  <si>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</si>
  <si>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</si>
  <si>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</si>
  <si>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</si>
  <si>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</si>
  <si>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</si>
  <si>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</si>
  <si>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</si>
  <si>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</si>
  <si>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</si>
  <si>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</si>
  <si>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</si>
  <si>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</si>
  <si>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</si>
  <si>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</si>
  <si>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</si>
  <si>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</si>
  <si>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</si>
  <si>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</si>
  <si>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</si>
  <si>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</si>
  <si>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</si>
  <si>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</si>
  <si>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</si>
  <si>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</si>
  <si>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</si>
  <si>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</si>
  <si>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</si>
  <si>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</si>
  <si>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</si>
  <si>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</si>
  <si>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</si>
  <si>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</si>
  <si>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</si>
  <si>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</si>
  <si>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</si>
  <si>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</si>
  <si>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</si>
  <si>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</si>
  <si>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</si>
  <si>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</si>
  <si>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</si>
  <si>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</si>
  <si>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</si>
  <si>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</si>
  <si>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</si>
  <si>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</si>
  <si>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</si>
  <si>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</si>
  <si>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</si>
  <si>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</si>
  <si>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</si>
  <si>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</si>
  <si>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</si>
  <si>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</si>
  <si>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</si>
  <si>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</si>
  <si>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</si>
  <si>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</si>
  <si>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</si>
  <si>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</si>
  <si>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</si>
  <si>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</si>
  <si>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</si>
  <si>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</si>
  <si>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</si>
  <si>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</si>
  <si>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</si>
  <si>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</si>
  <si>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</si>
  <si>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</si>
  <si>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</si>
  <si>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</si>
  <si>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</si>
  <si>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</si>
  <si>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</si>
  <si>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</si>
  <si>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</si>
  <si>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</si>
  <si>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</si>
  <si>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</si>
  <si>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</si>
  <si>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</si>
  <si>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</si>
  <si>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</si>
  <si>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</si>
  <si>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</si>
  <si>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</si>
  <si>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</si>
  <si>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</si>
  <si>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</si>
  <si>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</si>
  <si>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</si>
  <si>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</si>
  <si>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</si>
  <si>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</si>
  <si>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</si>
  <si>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</si>
  <si>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</si>
  <si>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</si>
  <si>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</si>
  <si>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</si>
  <si>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</si>
  <si>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</si>
  <si>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</si>
  <si>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</si>
  <si>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</si>
  <si>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</si>
  <si>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</si>
  <si>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</si>
  <si>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</si>
  <si>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</si>
  <si>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</si>
  <si>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</si>
  <si>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</si>
  <si>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</si>
  <si>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</si>
  <si>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</si>
  <si>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</si>
  <si>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</si>
  <si>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</si>
  <si>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</si>
  <si>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</si>
  <si>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</si>
  <si>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</si>
  <si>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</si>
  <si>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</si>
  <si>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</si>
  <si>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</si>
  <si>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</si>
  <si>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</si>
  <si>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</si>
  <si>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</si>
  <si>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</si>
  <si>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</si>
  <si>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</si>
  <si>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</si>
  <si>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</si>
  <si>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</si>
  <si>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</si>
  <si>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</si>
  <si>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</si>
  <si>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</si>
  <si>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</si>
  <si>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</si>
  <si>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</si>
  <si>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</si>
  <si>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</si>
  <si>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</si>
  <si>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</si>
  <si>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</si>
  <si>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</si>
  <si>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</si>
  <si>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</si>
  <si>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</si>
  <si>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</si>
  <si>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</si>
  <si>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</si>
  <si>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</si>
  <si>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</si>
  <si>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</si>
  <si>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</si>
  <si>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</si>
  <si>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</si>
  <si>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</si>
  <si>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</si>
  <si>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</si>
  <si>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</si>
  <si>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</si>
  <si>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</si>
  <si>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</si>
  <si>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</si>
  <si>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</si>
  <si>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</si>
  <si>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</si>
  <si>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</si>
  <si>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</si>
  <si>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</si>
  <si>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</si>
  <si>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</si>
  <si>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</si>
  <si>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</si>
  <si>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</si>
  <si>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</si>
  <si>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</si>
  <si>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</si>
  <si>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</si>
  <si>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</si>
  <si>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</si>
  <si>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</si>
  <si>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</si>
  <si>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</si>
  <si>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</si>
  <si>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</si>
  <si>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</si>
  <si>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</si>
  <si>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</si>
  <si>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</si>
  <si>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</si>
  <si>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</si>
  <si>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</si>
  <si>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</si>
  <si>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</si>
  <si>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</si>
  <si>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</si>
  <si>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</si>
  <si>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</si>
  <si>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</si>
  <si>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</si>
  <si>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</si>
  <si>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</si>
  <si>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</si>
  <si>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</si>
  <si>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</si>
  <si>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</si>
  <si>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</si>
  <si>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</si>
  <si>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</si>
  <si>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</si>
  <si>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</si>
  <si>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</si>
  <si>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</si>
  <si>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</si>
  <si>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</si>
  <si>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</si>
  <si>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</si>
  <si>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</si>
  <si>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</si>
  <si>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</si>
  <si>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</si>
  <si>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</si>
  <si>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</si>
  <si>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</si>
  <si>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</si>
  <si>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</si>
  <si>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</si>
  <si>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</si>
  <si>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</si>
  <si>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</si>
  <si>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</si>
  <si>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</si>
  <si>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</si>
  <si>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</si>
  <si>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</si>
  <si>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</si>
  <si>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</si>
  <si>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</si>
  <si>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</si>
  <si>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</si>
  <si>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</si>
  <si>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</si>
  <si>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</si>
  <si>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</si>
  <si>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</si>
  <si>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</si>
  <si>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</si>
  <si>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</si>
  <si>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</si>
  <si>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</si>
  <si>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</si>
  <si>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</si>
  <si>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</si>
  <si>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</si>
  <si>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</si>
  <si>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</si>
  <si>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</si>
  <si>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</si>
  <si>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</si>
  <si>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</si>
  <si>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</si>
  <si>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</si>
  <si>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</si>
  <si>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</si>
  <si>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</si>
  <si>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</si>
  <si>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</si>
  <si>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</si>
  <si>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</si>
  <si>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</si>
  <si>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</si>
  <si>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</si>
  <si>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</si>
  <si>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</si>
  <si>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</si>
  <si>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</si>
  <si>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</si>
  <si>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</si>
  <si>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</si>
  <si>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</si>
  <si>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</si>
  <si>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</si>
  <si>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</si>
  <si>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</si>
  <si>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</si>
  <si>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</si>
  <si>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</si>
  <si>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</si>
  <si>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</si>
  <si>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</si>
  <si>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</si>
  <si>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</si>
  <si>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</si>
  <si>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</si>
  <si>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</si>
  <si>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</si>
  <si>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</si>
  <si>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</si>
  <si>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</si>
  <si>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</si>
  <si>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</si>
  <si>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</si>
  <si>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</si>
  <si>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</si>
  <si>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</si>
  <si>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</si>
  <si>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</si>
  <si>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</si>
  <si>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</si>
  <si>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</si>
  <si>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</si>
  <si>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</si>
  <si>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</si>
  <si>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</si>
  <si>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</si>
  <si>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</si>
  <si>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</si>
  <si>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</si>
  <si>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</si>
  <si>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</si>
  <si>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</si>
  <si>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</si>
  <si>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</si>
  <si>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</si>
  <si>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</si>
  <si>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</si>
  <si>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</si>
  <si>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</si>
  <si>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</si>
  <si>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</si>
  <si>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</si>
  <si>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</si>
  <si>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</si>
  <si>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</si>
  <si>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</si>
  <si>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</si>
  <si>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</si>
  <si>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</si>
  <si>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</si>
  <si>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</si>
  <si>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</si>
  <si>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</si>
  <si>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</si>
  <si>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</si>
  <si>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</si>
  <si>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</si>
  <si>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</si>
  <si>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</si>
  <si>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</si>
  <si>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</si>
  <si>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</si>
  <si>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</si>
  <si>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</si>
  <si>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</si>
  <si>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</si>
  <si>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</si>
  <si>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</si>
  <si>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</si>
  <si>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</si>
  <si>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</si>
  <si>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</si>
  <si>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</si>
  <si>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</si>
  <si>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</si>
  <si>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</si>
  <si>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</si>
  <si>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</si>
  <si>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</si>
  <si>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</si>
  <si>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</si>
  <si>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</si>
  <si>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</si>
  <si>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</si>
  <si>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</si>
  <si>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</si>
  <si>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</si>
  <si>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</si>
  <si>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</si>
  <si>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</si>
  <si>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</si>
  <si>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</si>
  <si>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</si>
  <si>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</si>
  <si>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</si>
  <si>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</si>
  <si>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</si>
  <si>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</si>
  <si>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</si>
  <si>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</si>
  <si>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</si>
  <si>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</si>
  <si>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</si>
  <si>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</si>
  <si>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</si>
  <si>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</si>
  <si>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</si>
  <si>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</si>
  <si>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</si>
  <si>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</si>
  <si>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</si>
  <si>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</si>
  <si>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</si>
  <si>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</si>
  <si>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</si>
  <si>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</si>
  <si>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</si>
  <si>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</si>
  <si>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</si>
  <si>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</si>
  <si>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</si>
  <si>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</si>
  <si>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</si>
  <si>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</si>
  <si>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</si>
  <si>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</si>
  <si>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</si>
  <si>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</si>
  <si>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</si>
  <si>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</si>
  <si>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</si>
  <si>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</si>
  <si>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</si>
  <si>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</si>
  <si>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</si>
  <si>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</si>
  <si>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</si>
  <si>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</si>
  <si>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</si>
  <si>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</si>
  <si>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</si>
  <si>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</si>
  <si>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</si>
  <si>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</si>
  <si>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</si>
  <si>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</si>
  <si>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</si>
  <si>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</si>
  <si>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</si>
  <si>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</si>
  <si>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</si>
  <si>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</si>
  <si>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</si>
  <si>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</si>
  <si>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</si>
  <si>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</si>
  <si>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</si>
  <si>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</si>
  <si>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</si>
  <si>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</si>
  <si>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</si>
  <si>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</si>
  <si>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</si>
  <si>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</si>
  <si>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</si>
  <si>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</si>
  <si>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</si>
  <si>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</si>
  <si>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</si>
  <si>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</si>
  <si>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</si>
  <si>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</si>
  <si>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</si>
  <si>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</si>
  <si>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</si>
  <si>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</si>
  <si>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</si>
  <si>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</si>
  <si>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</si>
  <si>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</si>
  <si>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</si>
  <si>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</si>
  <si>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</si>
  <si>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</si>
  <si>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</si>
  <si>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</si>
  <si>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</si>
  <si>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</si>
  <si>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</si>
  <si>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</si>
  <si>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</si>
  <si>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</si>
  <si>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</si>
  <si>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</si>
  <si>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</si>
  <si>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</si>
  <si>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</si>
  <si>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</si>
  <si>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</si>
  <si>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</si>
  <si>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</si>
  <si>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</si>
  <si>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</si>
  <si>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</si>
  <si>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</si>
  <si>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</si>
  <si>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</si>
  <si>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</si>
  <si>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</si>
  <si>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</si>
  <si>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</si>
  <si>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</si>
  <si>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</si>
  <si>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</si>
  <si>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</si>
  <si>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</si>
  <si>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</si>
  <si>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</si>
  <si>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</si>
  <si>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</si>
  <si>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</si>
  <si>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</si>
  <si>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</si>
  <si>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</si>
  <si>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</si>
  <si>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</si>
  <si>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</si>
  <si>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</si>
  <si>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</si>
  <si>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</si>
  <si>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</si>
  <si>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</si>
  <si>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</si>
  <si>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</si>
  <si>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</si>
  <si>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</si>
  <si>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</si>
  <si>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</si>
  <si>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</si>
  <si>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</si>
  <si>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</si>
  <si>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</si>
  <si>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</si>
  <si>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</si>
  <si>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</si>
  <si>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</si>
  <si>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</si>
  <si>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</si>
  <si>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</si>
  <si>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</si>
  <si>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</si>
  <si>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</si>
  <si>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</si>
  <si>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</si>
  <si>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</si>
  <si>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</si>
  <si>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</si>
  <si>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</si>
  <si>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</si>
  <si>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</si>
  <si>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</si>
  <si>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</si>
  <si>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</si>
  <si>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</si>
  <si>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</si>
  <si>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</si>
  <si>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</si>
  <si>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</si>
  <si>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</si>
  <si>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</si>
  <si>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</si>
  <si>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</si>
  <si>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</si>
  <si>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</si>
  <si>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</si>
  <si>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</si>
  <si>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</si>
  <si>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</si>
  <si>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</si>
  <si>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</si>
  <si>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</si>
  <si>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</si>
  <si>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</si>
  <si>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</si>
  <si>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</si>
  <si>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</si>
  <si>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</si>
  <si>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</si>
  <si>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</si>
  <si>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</si>
  <si>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</si>
  <si>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</si>
  <si>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</si>
  <si>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</si>
  <si>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</si>
  <si>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</si>
  <si>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</si>
  <si>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</si>
  <si>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</si>
  <si>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</si>
  <si>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</si>
  <si>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</si>
  <si>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</si>
  <si>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</si>
  <si>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</si>
  <si>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</si>
  <si>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</si>
  <si>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</si>
  <si>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</si>
  <si>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</si>
  <si>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</si>
  <si>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</si>
  <si>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</si>
  <si>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</si>
  <si>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</si>
  <si>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</si>
  <si>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</si>
  <si>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</si>
  <si>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</si>
  <si>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</si>
  <si>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</si>
  <si>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</si>
  <si>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</si>
  <si>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</si>
  <si>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</si>
  <si>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</si>
  <si>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</si>
  <si>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</si>
  <si>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</si>
  <si>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</si>
  <si>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</si>
  <si>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</si>
  <si>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</si>
  <si>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</si>
  <si>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</si>
  <si>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</si>
  <si>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</si>
  <si>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</si>
  <si>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</si>
  <si>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</si>
  <si>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</si>
  <si>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</si>
  <si>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</si>
  <si>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</si>
  <si>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</si>
  <si>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</si>
  <si>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</si>
  <si>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</si>
  <si>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</si>
  <si>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</si>
  <si>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</si>
  <si>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</si>
  <si>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</si>
  <si>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</si>
  <si>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</si>
  <si>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</si>
  <si>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</si>
  <si>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</si>
  <si>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</si>
  <si>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</si>
  <si>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</si>
  <si>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</si>
  <si>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</si>
  <si>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</si>
  <si>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</si>
  <si>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</si>
  <si>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</si>
  <si>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</si>
  <si>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</si>
  <si>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</si>
  <si>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</si>
  <si>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</si>
  <si>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</si>
  <si>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</si>
  <si>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</si>
  <si>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</si>
  <si>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</si>
  <si>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</si>
  <si>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</si>
  <si>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</si>
  <si>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</si>
  <si>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</si>
  <si>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</si>
  <si>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</si>
  <si>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</si>
  <si>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</si>
  <si>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</si>
  <si>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</si>
  <si>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</si>
  <si>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</si>
  <si>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</si>
  <si>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</si>
  <si>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</si>
  <si>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</si>
  <si>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</si>
  <si>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</si>
  <si>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</si>
  <si>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</si>
  <si>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</si>
  <si>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</si>
  <si>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</si>
  <si>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</si>
  <si>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</si>
  <si>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</si>
  <si>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</si>
  <si>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</si>
  <si>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</si>
  <si>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</si>
  <si>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</si>
  <si>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</si>
  <si>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</si>
  <si>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</si>
  <si>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</si>
  <si>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</si>
  <si>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</si>
  <si>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</si>
  <si>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</si>
  <si>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</si>
  <si>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</si>
  <si>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</si>
  <si>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</si>
  <si>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</si>
  <si>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</si>
  <si>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</si>
  <si>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</si>
  <si>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</si>
  <si>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</si>
  <si>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</si>
  <si>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</si>
  <si>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</si>
  <si>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</si>
  <si>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</si>
  <si>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</si>
  <si>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</si>
  <si>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</si>
  <si>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</si>
  <si>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</si>
  <si>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</si>
  <si>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</si>
  <si>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</si>
  <si>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</si>
  <si>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</si>
  <si>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</si>
  <si>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</si>
  <si>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</si>
  <si>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</si>
  <si>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</si>
  <si>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</si>
  <si>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</si>
  <si>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</si>
  <si>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</si>
  <si>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</si>
  <si>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</si>
  <si>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</si>
  <si>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</si>
  <si>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</si>
  <si>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</si>
  <si>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</si>
  <si>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</si>
  <si>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</si>
  <si>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</si>
  <si>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</si>
  <si>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</si>
  <si>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</si>
  <si>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</si>
  <si>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</si>
  <si>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</si>
  <si>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</si>
  <si>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</si>
  <si>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</si>
  <si>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</si>
  <si>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</si>
  <si>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</si>
  <si>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</si>
  <si>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</si>
  <si>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</si>
  <si>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</si>
  <si>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</si>
  <si>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</si>
  <si>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</si>
  <si>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</si>
  <si>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</si>
  <si>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</si>
  <si>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</si>
  <si>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</si>
  <si>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</si>
  <si>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</si>
  <si>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</si>
  <si>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</si>
  <si>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</si>
  <si>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</si>
  <si>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</si>
  <si>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</si>
  <si>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</si>
  <si>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</si>
  <si>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</si>
  <si>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</si>
  <si>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</si>
  <si>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</si>
  <si>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</si>
  <si>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</si>
  <si>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</si>
  <si>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</si>
  <si>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</si>
  <si>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</si>
  <si>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</si>
  <si>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</si>
  <si>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</si>
  <si>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</si>
  <si>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</si>
  <si>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</si>
  <si>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</si>
  <si>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</si>
  <si>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</si>
  <si>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</si>
  <si>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</si>
  <si>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</si>
  <si>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</si>
  <si>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</si>
  <si>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</si>
  <si>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</si>
  <si>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</si>
  <si>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</si>
  <si>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</si>
  <si>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</si>
  <si>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</si>
  <si>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</si>
  <si>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</si>
  <si>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</si>
  <si>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</si>
  <si>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</si>
  <si>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</si>
  <si>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</si>
  <si>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</si>
  <si>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</si>
  <si>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</si>
  <si>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</si>
  <si>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</si>
  <si>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</si>
  <si>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</si>
  <si>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</si>
  <si>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</si>
  <si>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</si>
  <si>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</si>
  <si>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</si>
  <si>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</si>
  <si>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</si>
  <si>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</si>
  <si>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</si>
  <si>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</si>
  <si>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</si>
  <si>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</si>
  <si>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</si>
  <si>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</si>
  <si>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</si>
  <si>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</si>
  <si>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</si>
  <si>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</si>
  <si>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</si>
  <si>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</si>
  <si>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</si>
  <si>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</si>
  <si>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</si>
  <si>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</si>
  <si>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</si>
  <si>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</si>
  <si>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</si>
  <si>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</si>
  <si>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</si>
  <si>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</si>
  <si>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</si>
  <si>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</si>
  <si>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</si>
  <si>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</si>
  <si>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</si>
  <si>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</si>
  <si>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</si>
  <si>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</si>
  <si>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</si>
  <si>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</si>
  <si>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</si>
  <si>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</si>
  <si>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</si>
  <si>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</si>
  <si>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</si>
  <si>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</si>
  <si>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</si>
  <si>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</si>
  <si>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</si>
  <si>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</si>
  <si>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</si>
  <si>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</si>
  <si>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</si>
  <si>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</si>
  <si>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</si>
  <si>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</si>
  <si>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</si>
  <si>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</si>
  <si>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</si>
  <si>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</si>
  <si>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</si>
  <si>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</si>
  <si>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</si>
  <si>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</si>
  <si>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</si>
  <si>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</si>
  <si>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</si>
  <si>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</si>
  <si>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</si>
  <si>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</si>
  <si>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</si>
  <si>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</si>
  <si>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</si>
  <si>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</si>
  <si>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</si>
  <si>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</si>
  <si>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</si>
  <si>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</si>
  <si>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</si>
  <si>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</si>
  <si>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</si>
  <si>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</si>
  <si>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</si>
  <si>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</si>
  <si>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</si>
  <si>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</si>
  <si>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</si>
  <si>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</si>
  <si>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</si>
  <si>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</si>
  <si>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</si>
  <si>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</si>
  <si>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</si>
  <si>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</si>
  <si>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</si>
  <si>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</si>
  <si>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</si>
  <si>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</si>
  <si>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</si>
  <si>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</si>
  <si>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</si>
  <si>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</si>
  <si>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</si>
  <si>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</si>
  <si>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</si>
  <si>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</si>
  <si>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</si>
  <si>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</si>
  <si>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</si>
  <si>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</si>
  <si>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</si>
  <si>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</si>
  <si>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</si>
  <si>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</si>
  <si>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</si>
  <si>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</si>
  <si>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</si>
  <si>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</si>
  <si>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</si>
  <si>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</si>
  <si>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</si>
  <si>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</si>
  <si>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</si>
  <si>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</si>
  <si>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</si>
  <si>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</si>
  <si>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</si>
  <si>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</si>
  <si>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</si>
  <si>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</si>
  <si>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</si>
  <si>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</si>
  <si>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</si>
  <si>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</si>
  <si>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</si>
  <si>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</si>
  <si>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</si>
  <si>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</si>
  <si>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</si>
  <si>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</si>
  <si>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</si>
  <si>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</si>
  <si>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</si>
  <si>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</si>
  <si>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</si>
  <si>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</si>
  <si>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</si>
  <si>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</si>
  <si>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</si>
  <si>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</si>
  <si>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</si>
  <si>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</si>
  <si>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</si>
  <si>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</si>
  <si>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</si>
  <si>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</si>
  <si>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</si>
  <si>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</si>
  <si>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</si>
  <si>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</si>
  <si>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</si>
  <si>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</si>
  <si>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</si>
  <si>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</si>
  <si>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</si>
  <si>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</si>
  <si>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</si>
  <si>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</si>
  <si>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</si>
  <si>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</si>
  <si>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</si>
  <si>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</si>
  <si>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</si>
  <si>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</si>
  <si>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</si>
  <si>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</si>
  <si>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</si>
  <si>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</si>
  <si>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</si>
  <si>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</si>
  <si>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</si>
  <si>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</si>
  <si>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</si>
  <si>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</si>
  <si>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</si>
  <si>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</si>
  <si>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</si>
  <si>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</si>
  <si>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</si>
  <si>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</si>
  <si>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</si>
  <si>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</si>
  <si>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</si>
  <si>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</si>
  <si>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</si>
  <si>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</si>
  <si>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</si>
  <si>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</si>
  <si>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</si>
  <si>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</si>
  <si>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</si>
  <si>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</si>
  <si>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</si>
  <si>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</si>
  <si>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</si>
  <si>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</si>
  <si>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</si>
  <si>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</si>
  <si>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</si>
  <si>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</si>
  <si>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</si>
  <si>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</si>
  <si>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</si>
  <si>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</si>
  <si>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</si>
  <si>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</si>
  <si>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</si>
  <si>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</si>
  <si>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</si>
  <si>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</si>
  <si>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</si>
  <si>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</si>
  <si>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</si>
  <si>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</si>
  <si>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</si>
  <si>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</si>
  <si>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</si>
  <si>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</si>
  <si>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</si>
  <si>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</si>
  <si>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</si>
  <si>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</si>
  <si>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</si>
  <si>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</si>
  <si>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</si>
  <si>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</si>
  <si>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</si>
  <si>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</si>
  <si>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</si>
  <si>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</si>
  <si>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</si>
  <si>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</si>
  <si>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</si>
  <si>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</si>
  <si>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</si>
  <si>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</si>
  <si>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</si>
  <si>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</si>
  <si>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</si>
  <si>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</si>
  <si>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</si>
  <si>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</si>
  <si>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</si>
  <si>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</si>
  <si>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</si>
  <si>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</si>
  <si>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</si>
  <si>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</si>
  <si>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</si>
  <si>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</si>
  <si>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</si>
  <si>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</si>
  <si>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</si>
  <si>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</si>
  <si>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</si>
  <si>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</si>
  <si>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</si>
  <si>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</si>
  <si>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</si>
  <si>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</si>
  <si>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</si>
  <si>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</si>
  <si>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</si>
  <si>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</si>
  <si>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</si>
  <si>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</si>
  <si>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</si>
  <si>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</si>
  <si>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</si>
  <si>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</si>
  <si>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</si>
  <si>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</si>
  <si>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</si>
  <si>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</si>
  <si>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</si>
  <si>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</si>
  <si>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</si>
  <si>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</si>
  <si>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</si>
  <si>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</si>
  <si>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</si>
  <si>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</si>
  <si>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</si>
  <si>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</si>
  <si>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</si>
  <si>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</si>
  <si>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</si>
  <si>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</si>
  <si>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</si>
  <si>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</si>
  <si>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</si>
  <si>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</si>
  <si>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</si>
  <si>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</si>
  <si>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</si>
  <si>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</si>
  <si>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</si>
  <si>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</si>
  <si>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</si>
  <si>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</si>
  <si>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</si>
  <si>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</si>
  <si>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</si>
  <si>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</si>
  <si>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</si>
  <si>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</si>
  <si>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</si>
  <si>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</si>
  <si>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</si>
  <si>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</si>
  <si>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</si>
  <si>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</si>
  <si>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</si>
  <si>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</si>
  <si>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</si>
  <si>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</si>
  <si>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</si>
  <si>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</si>
  <si>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</si>
  <si>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</si>
  <si>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</si>
  <si>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</si>
  <si>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</si>
  <si>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</si>
  <si>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</si>
  <si>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</si>
  <si>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</si>
  <si>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</si>
  <si>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</si>
  <si>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</si>
  <si>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</si>
  <si>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</si>
  <si>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</si>
  <si>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</si>
  <si>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</si>
  <si>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</si>
  <si>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</si>
  <si>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</si>
  <si>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</si>
  <si>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</si>
  <si>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</si>
  <si>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</si>
  <si>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</si>
  <si>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</si>
  <si>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</si>
  <si>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</si>
  <si>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</si>
  <si>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</si>
  <si>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</si>
  <si>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</si>
  <si>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</si>
  <si>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</si>
  <si>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</si>
  <si>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</si>
  <si>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</si>
  <si>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</si>
  <si>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</si>
  <si>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</si>
  <si>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</si>
  <si>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</si>
  <si>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</si>
  <si>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</si>
  <si>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</si>
  <si>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</si>
  <si>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</si>
  <si>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</si>
  <si>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</si>
  <si>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</si>
  <si>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</si>
  <si>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</si>
  <si>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</si>
  <si>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</si>
  <si>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</si>
  <si>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</si>
  <si>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</si>
  <si>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</si>
  <si>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</si>
  <si>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</si>
  <si>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</si>
  <si>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</si>
  <si>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</si>
  <si>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</si>
  <si>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</si>
  <si>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</si>
  <si>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</si>
  <si>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</si>
  <si>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</si>
  <si>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</si>
  <si>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</si>
  <si>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</si>
  <si>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</si>
  <si>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</si>
  <si>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</si>
  <si>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</si>
  <si>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</si>
  <si>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</si>
  <si>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</si>
  <si>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</si>
  <si>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</si>
  <si>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</si>
  <si>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</si>
  <si>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</si>
  <si>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</si>
  <si>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</si>
  <si>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</si>
  <si>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</si>
  <si>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</si>
  <si>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</si>
  <si>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</si>
  <si>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</si>
  <si>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</si>
  <si>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</si>
  <si>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</si>
  <si>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</si>
  <si>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</si>
  <si>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</si>
  <si>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</si>
  <si>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</si>
  <si>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</si>
  <si>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</si>
  <si>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</si>
  <si>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</si>
  <si>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</si>
  <si>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</si>
  <si>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</si>
  <si>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</si>
  <si>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</si>
  <si>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</si>
  <si>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</si>
  <si>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</si>
  <si>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</si>
  <si>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</si>
  <si>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</si>
  <si>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</si>
  <si>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</si>
  <si>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</si>
  <si>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</si>
  <si>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</si>
  <si>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</si>
  <si>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</si>
  <si>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</si>
  <si>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</si>
  <si>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</si>
  <si>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</si>
  <si>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</si>
  <si>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</si>
  <si>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</si>
  <si>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</si>
  <si>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</si>
  <si>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</si>
  <si>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</si>
  <si>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</si>
  <si>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</si>
  <si>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</si>
  <si>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</si>
  <si>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</si>
  <si>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</si>
  <si>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</si>
  <si>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</si>
  <si>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</si>
  <si>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</si>
  <si>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</si>
  <si>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</si>
  <si>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</si>
  <si>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</si>
  <si>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</si>
  <si>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</si>
  <si>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</si>
  <si>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</si>
  <si>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</si>
  <si>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</si>
  <si>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</si>
  <si>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</si>
  <si>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</si>
  <si>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</si>
  <si>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</si>
  <si>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</si>
  <si>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</si>
  <si>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</si>
  <si>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</si>
  <si>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</si>
  <si>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</si>
  <si>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</si>
  <si>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</si>
  <si>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</si>
  <si>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</si>
  <si>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</si>
  <si>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</si>
  <si>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</si>
  <si>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</si>
  <si>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</si>
  <si>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</si>
  <si>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</si>
  <si>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</si>
  <si>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</si>
  <si>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</si>
  <si>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</si>
  <si>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</si>
  <si>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</si>
  <si>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</si>
  <si>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</si>
  <si>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</si>
  <si>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</si>
  <si>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</si>
  <si>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</si>
  <si>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</si>
  <si>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</si>
  <si>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</si>
  <si>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</si>
  <si>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</si>
  <si>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</si>
  <si>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</si>
  <si>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</si>
  <si>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</si>
  <si>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</si>
  <si>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</si>
  <si>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</si>
  <si>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</si>
  <si>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</si>
  <si>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</si>
  <si>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</si>
  <si>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</si>
  <si>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</si>
  <si>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</si>
  <si>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</si>
  <si>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</si>
  <si>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</si>
  <si>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</si>
  <si>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</si>
  <si>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</si>
  <si>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</si>
  <si>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</si>
  <si>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</si>
  <si>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</si>
  <si>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</si>
  <si>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</si>
  <si>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</si>
  <si>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</si>
  <si>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</si>
  <si>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</si>
  <si>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</si>
  <si>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</si>
  <si>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</si>
  <si>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</si>
  <si>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</si>
  <si>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</si>
  <si>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</si>
  <si>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</si>
  <si>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</si>
  <si>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</si>
  <si>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</si>
  <si>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</si>
  <si>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</si>
  <si>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</si>
  <si>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</si>
  <si>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</si>
  <si>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</si>
  <si>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</si>
  <si>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</si>
  <si>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</si>
  <si>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</si>
  <si>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</si>
  <si>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</si>
  <si>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</si>
  <si>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</si>
  <si>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</si>
  <si>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</si>
  <si>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</si>
  <si>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</si>
  <si>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</si>
  <si>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</si>
  <si>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</si>
  <si>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</si>
  <si>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</si>
  <si>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</si>
  <si>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</si>
  <si>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</si>
  <si>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</si>
  <si>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</si>
  <si>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</si>
  <si>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</si>
  <si>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</si>
  <si>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</si>
  <si>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</si>
  <si>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</si>
  <si>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</si>
  <si>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</si>
  <si>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</si>
  <si>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</si>
  <si>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</si>
  <si>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</si>
  <si>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</si>
  <si>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</si>
  <si>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</si>
  <si>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</si>
  <si>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</si>
  <si>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</si>
  <si>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</si>
  <si>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</si>
  <si>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</si>
  <si>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</si>
  <si>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</si>
  <si>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</si>
  <si>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</si>
  <si>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</si>
  <si>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</si>
  <si>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</si>
  <si>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</si>
  <si>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</si>
  <si>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</si>
  <si>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</si>
  <si>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</si>
  <si>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</si>
  <si>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</si>
  <si>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</si>
  <si>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</si>
  <si>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</si>
  <si>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</si>
  <si>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</si>
  <si>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</si>
  <si>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</si>
  <si>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</si>
  <si>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</si>
  <si>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</si>
  <si>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</si>
  <si>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</si>
  <si>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</si>
  <si>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</si>
  <si>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</si>
  <si>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</si>
  <si>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</si>
  <si>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</si>
  <si>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</si>
  <si>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</si>
  <si>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</si>
  <si>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</si>
  <si>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</si>
  <si>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</si>
  <si>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</si>
  <si>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</si>
  <si>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</si>
  <si>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</si>
  <si>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</si>
  <si>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</si>
  <si>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</si>
  <si>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</si>
  <si>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</si>
  <si>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</si>
  <si>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</si>
  <si>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</si>
  <si>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</si>
  <si>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</si>
  <si>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</si>
  <si>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</si>
  <si>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</si>
  <si>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</si>
  <si>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</si>
  <si>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</si>
  <si>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</si>
  <si>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</si>
  <si>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</si>
  <si>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</si>
  <si>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</si>
  <si>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</si>
  <si>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</si>
  <si>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</si>
  <si>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</si>
  <si>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</si>
  <si>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</si>
  <si>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</si>
  <si>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</si>
  <si>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</si>
  <si>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</si>
  <si>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</si>
  <si>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</si>
  <si>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</si>
  <si>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</si>
  <si>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</si>
  <si>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</si>
  <si>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</si>
  <si>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</si>
  <si>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</si>
  <si>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</si>
  <si>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</si>
  <si>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</si>
  <si>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</si>
  <si>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</si>
  <si>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</si>
  <si>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</si>
  <si>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</si>
  <si>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</si>
  <si>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</si>
  <si>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</si>
  <si>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</si>
  <si>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</si>
  <si>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</si>
  <si>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</si>
  <si>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</si>
  <si>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</si>
  <si>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</si>
  <si>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</si>
  <si>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</si>
  <si>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</si>
  <si>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</si>
  <si>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</si>
  <si>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</si>
  <si>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</si>
  <si>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</si>
  <si>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</si>
  <si>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</si>
  <si>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</si>
  <si>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</si>
  <si>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</si>
  <si>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</si>
  <si>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</si>
  <si>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</si>
  <si>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</si>
  <si>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</si>
  <si>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</si>
  <si>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</si>
  <si>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</si>
  <si>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</si>
  <si>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</si>
  <si>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</si>
  <si>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</si>
  <si>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</si>
  <si>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</si>
  <si>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</si>
  <si>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</si>
  <si>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</si>
  <si>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</si>
  <si>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</si>
  <si>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</si>
  <si>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</si>
  <si>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</si>
  <si>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</si>
  <si>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</si>
  <si>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</si>
  <si>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</si>
  <si>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</si>
  <si>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</si>
  <si>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</si>
  <si>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</si>
  <si>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</si>
  <si>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</si>
  <si>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</si>
  <si>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</si>
  <si>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</si>
  <si>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</si>
  <si>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</si>
  <si>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</si>
  <si>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</si>
  <si>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</si>
  <si>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</si>
  <si>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</si>
  <si>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</si>
  <si>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</si>
  <si>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</si>
  <si>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</si>
  <si>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</si>
  <si>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</si>
  <si>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</si>
  <si>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</si>
  <si>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</si>
  <si>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</si>
  <si>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</si>
  <si>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</si>
  <si>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</si>
  <si>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</si>
  <si>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</si>
  <si>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</si>
  <si>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</si>
  <si>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</si>
  <si>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</si>
  <si>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</si>
  <si>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</si>
  <si>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</si>
  <si>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</si>
  <si>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</si>
  <si>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</si>
  <si>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</si>
  <si>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</si>
  <si>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</si>
  <si>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</si>
  <si>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</si>
  <si>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</si>
  <si>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</si>
  <si>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</si>
  <si>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</si>
  <si>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</si>
  <si>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</si>
  <si>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</si>
  <si>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</si>
  <si>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</si>
  <si>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</si>
  <si>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</si>
  <si>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</si>
  <si>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</si>
  <si>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</si>
  <si>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</si>
  <si>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</si>
  <si>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</si>
  <si>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</si>
  <si>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</si>
  <si>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</si>
  <si>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</si>
  <si>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</si>
  <si>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</si>
  <si>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</si>
  <si>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</si>
  <si>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</si>
  <si>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</si>
  <si>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</si>
  <si>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</si>
  <si>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</si>
  <si>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</si>
  <si>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</si>
  <si>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</si>
  <si>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</si>
  <si>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</si>
  <si>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</si>
  <si>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</si>
  <si>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</si>
  <si>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</si>
  <si>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</si>
  <si>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</si>
  <si>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</si>
  <si>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</si>
  <si>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</si>
  <si>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</si>
  <si>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</si>
  <si>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</si>
  <si>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</si>
  <si>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</si>
  <si>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</si>
  <si>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</si>
  <si>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</si>
  <si>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</si>
  <si>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</si>
  <si>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</si>
  <si>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</si>
  <si>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</si>
  <si>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</si>
  <si>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</si>
  <si>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</si>
  <si>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</si>
  <si>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</si>
  <si>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</si>
  <si>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</si>
  <si>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</si>
  <si>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</si>
  <si>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</si>
  <si>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</si>
  <si>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</si>
  <si>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</si>
  <si>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</si>
  <si>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</si>
  <si>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</si>
  <si>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</si>
  <si>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</si>
  <si>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</si>
  <si>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</si>
  <si>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</si>
  <si>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</si>
  <si>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</si>
  <si>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</si>
  <si>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</si>
  <si>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</si>
  <si>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</si>
  <si>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</si>
  <si>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</si>
  <si>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</si>
  <si>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</si>
  <si>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</si>
  <si>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</si>
  <si>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</si>
  <si>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</si>
  <si>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</si>
  <si>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</si>
  <si>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</si>
  <si>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</si>
  <si>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</si>
  <si>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</si>
  <si>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</si>
  <si>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</si>
  <si>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</si>
  <si>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</si>
  <si>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</si>
  <si>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</si>
  <si>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</si>
  <si>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</si>
  <si>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</si>
  <si>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</si>
  <si>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</si>
  <si>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</si>
  <si>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</si>
  <si>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</si>
  <si>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</si>
  <si>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</si>
  <si>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</si>
  <si>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</si>
  <si>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</si>
  <si>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</si>
  <si>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</si>
  <si>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</si>
  <si>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</si>
  <si>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</si>
  <si>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</si>
  <si>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</si>
  <si>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</si>
  <si>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</si>
  <si>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</si>
  <si>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</si>
  <si>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</si>
  <si>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</si>
  <si>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</si>
  <si>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</si>
  <si>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</si>
  <si>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</si>
  <si>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</si>
  <si>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</si>
  <si>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</si>
  <si>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</si>
  <si>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</si>
  <si>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</si>
  <si>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</si>
  <si>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</si>
  <si>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</si>
  <si>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</si>
  <si>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</si>
  <si>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</si>
  <si>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</si>
  <si>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</si>
  <si>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</si>
  <si>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</si>
  <si>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</si>
  <si>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</si>
  <si>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</si>
  <si>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</si>
  <si>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</si>
  <si>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</si>
  <si>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</si>
  <si>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</si>
  <si>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</si>
  <si>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</si>
  <si>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</si>
  <si>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</si>
  <si>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</si>
  <si>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</si>
  <si>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</si>
  <si>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</si>
  <si>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</si>
  <si>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</si>
  <si>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</si>
  <si>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</si>
  <si>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</si>
  <si>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</si>
  <si>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</si>
  <si>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</si>
  <si>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</si>
  <si>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</si>
  <si>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</si>
  <si>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</si>
  <si>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</si>
  <si>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</si>
  <si>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</si>
  <si>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</si>
  <si>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</si>
  <si>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</si>
  <si>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</si>
  <si>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</si>
  <si>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</si>
  <si>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</si>
  <si>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</si>
  <si>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</si>
  <si>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</si>
  <si>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</si>
  <si>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</si>
  <si>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</si>
  <si>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</si>
  <si>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</si>
  <si>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</si>
  <si>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</si>
  <si>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</si>
  <si>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</si>
  <si>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</si>
  <si>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</si>
  <si>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</si>
  <si>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</si>
  <si>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</si>
  <si>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</si>
  <si>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</si>
  <si>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</si>
  <si>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</si>
  <si>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</si>
  <si>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</si>
  <si>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</si>
  <si>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</si>
  <si>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</si>
  <si>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</si>
  <si>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</si>
  <si>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</si>
  <si>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</si>
  <si>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</si>
  <si>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</si>
  <si>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</si>
  <si>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</si>
  <si>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</si>
  <si>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</si>
  <si>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</si>
  <si>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</si>
  <si>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</si>
  <si>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</si>
  <si>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</si>
  <si>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</si>
  <si>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</si>
  <si>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</si>
  <si>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</si>
  <si>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</si>
  <si>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</si>
  <si>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</si>
  <si>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</si>
  <si>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</si>
  <si>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</si>
  <si>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</si>
  <si>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</si>
  <si>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</si>
  <si>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</si>
  <si>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</si>
  <si>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</si>
  <si>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</si>
  <si>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</si>
  <si>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</si>
  <si>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</si>
  <si>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</si>
  <si>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</si>
  <si>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</si>
  <si>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</si>
  <si>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</si>
  <si>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</si>
  <si>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</si>
  <si>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</si>
  <si>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</si>
  <si>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</si>
  <si>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</si>
  <si>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</si>
  <si>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</si>
  <si>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</si>
  <si>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</si>
  <si>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</si>
  <si>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</si>
  <si>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</si>
  <si>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</si>
  <si>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</si>
  <si>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</si>
  <si>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</si>
  <si>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</si>
  <si>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</si>
  <si>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</si>
  <si>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</si>
  <si>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</si>
  <si>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</si>
  <si>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</si>
  <si>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</si>
  <si>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</si>
  <si>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</si>
  <si>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</si>
  <si>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</si>
  <si>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</si>
  <si>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</si>
  <si>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</si>
  <si>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</si>
  <si>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</si>
  <si>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</si>
  <si>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</si>
  <si>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</si>
  <si>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</si>
  <si>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</si>
  <si>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</si>
  <si>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</si>
  <si>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</si>
  <si>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</si>
  <si>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</si>
  <si>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</si>
  <si>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</si>
  <si>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</si>
  <si>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</si>
  <si>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</si>
  <si>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</si>
  <si>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</si>
  <si>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</si>
  <si>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</si>
  <si>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</si>
  <si>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</si>
  <si>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</si>
  <si>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</si>
  <si>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</si>
  <si>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</si>
  <si>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</si>
  <si>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</si>
  <si>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</si>
  <si>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</si>
  <si>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</si>
  <si>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</si>
  <si>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</si>
  <si>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</si>
  <si>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</si>
  <si>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</si>
  <si>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</si>
  <si>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</si>
  <si>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</si>
  <si>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</si>
  <si>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</si>
  <si>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</si>
  <si>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</si>
  <si>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</si>
  <si>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</si>
  <si>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</si>
  <si>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</si>
  <si>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</si>
  <si>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</si>
  <si>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</si>
  <si>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</si>
  <si>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</si>
  <si>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</si>
  <si>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</si>
  <si>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</si>
  <si>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</si>
  <si>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</si>
  <si>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</si>
  <si>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</si>
  <si>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</si>
  <si>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</si>
  <si>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</si>
  <si>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</si>
  <si>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</si>
  <si>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</si>
  <si>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</si>
  <si>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</si>
  <si>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</si>
  <si>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</si>
  <si>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</si>
  <si>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</si>
  <si>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</si>
  <si>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</si>
  <si>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</si>
  <si>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</si>
  <si>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</si>
  <si>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</si>
  <si>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</si>
  <si>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</si>
  <si>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</si>
  <si>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</si>
  <si>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</si>
  <si>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</si>
  <si>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</si>
  <si>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</si>
  <si>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</si>
  <si>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</si>
  <si>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</si>
  <si>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</si>
  <si>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</si>
  <si>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</si>
  <si>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</si>
  <si>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</si>
  <si>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</si>
  <si>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</si>
  <si>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</si>
  <si>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</si>
  <si>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</si>
  <si>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</si>
  <si>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</si>
  <si>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</si>
  <si>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</si>
  <si>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</si>
  <si>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</si>
  <si>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</si>
  <si>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</si>
  <si>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</si>
  <si>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</si>
  <si>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</si>
  <si>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</si>
  <si>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</si>
  <si>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</si>
  <si>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</si>
  <si>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</si>
  <si>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</si>
  <si>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</si>
  <si>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</si>
  <si>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</si>
  <si>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</si>
  <si>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</si>
  <si>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</si>
  <si>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</si>
  <si>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</si>
  <si>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</si>
  <si>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</si>
  <si>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</si>
  <si>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</si>
  <si>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</si>
  <si>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</si>
  <si>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</si>
  <si>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</si>
  <si>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</si>
  <si>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</si>
  <si>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</si>
  <si>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</si>
  <si>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</si>
  <si>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</si>
  <si>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</si>
  <si>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</si>
  <si>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</si>
  <si>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</si>
  <si>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</si>
  <si>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</si>
  <si>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</si>
  <si>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</si>
  <si>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</si>
  <si>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</si>
  <si>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</si>
  <si>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</si>
  <si>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</si>
  <si>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</si>
  <si>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</si>
  <si>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</si>
  <si>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</si>
  <si>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</si>
  <si>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</si>
  <si>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</si>
  <si>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</si>
  <si>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</si>
  <si>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</si>
  <si>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</si>
  <si>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</si>
  <si>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</si>
  <si>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</si>
  <si>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</si>
  <si>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</si>
  <si>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</si>
  <si>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</si>
  <si>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</si>
  <si>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</si>
  <si>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</si>
  <si>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</si>
  <si>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</si>
  <si>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</si>
  <si>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</si>
  <si>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</si>
  <si>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</si>
  <si>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</si>
  <si>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</si>
  <si>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</si>
  <si>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</si>
  <si>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</si>
  <si>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</si>
  <si>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</si>
  <si>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</si>
  <si>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</si>
  <si>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</si>
  <si>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</si>
  <si>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</si>
  <si>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</si>
  <si>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</si>
  <si>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</si>
  <si>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</si>
  <si>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</si>
  <si>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</si>
  <si>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</si>
  <si>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</si>
  <si>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</si>
  <si>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</si>
  <si>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</si>
  <si>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</si>
  <si>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</si>
  <si>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</si>
  <si>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</si>
  <si>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</si>
  <si>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</si>
  <si>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</si>
  <si>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</si>
  <si>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</si>
  <si>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</si>
  <si>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</si>
  <si>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</si>
  <si>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</si>
  <si>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</si>
  <si>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</si>
  <si>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</si>
  <si>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</si>
  <si>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</si>
  <si>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</si>
  <si>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</si>
  <si>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</si>
  <si>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</si>
  <si>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</si>
  <si>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</si>
  <si>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</si>
  <si>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</si>
  <si>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</si>
  <si>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</si>
  <si>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</si>
  <si>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</si>
  <si>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</si>
  <si>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</si>
  <si>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</si>
  <si>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</si>
  <si>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</si>
  <si>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</si>
  <si>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</si>
  <si>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</si>
  <si>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</si>
  <si>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</si>
  <si>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</si>
  <si>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</si>
  <si>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</si>
  <si>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</si>
  <si>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</si>
  <si>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</si>
  <si>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</si>
  <si>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</si>
  <si>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</si>
  <si>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</si>
  <si>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</si>
  <si>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</si>
  <si>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</si>
  <si>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</si>
  <si>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</si>
  <si>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</si>
  <si>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</si>
  <si>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</si>
  <si>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</si>
  <si>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</si>
  <si>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</si>
  <si>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</si>
  <si>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</si>
  <si>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</si>
  <si>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</si>
  <si>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</si>
  <si>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</si>
  <si>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</si>
  <si>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</si>
  <si>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</si>
  <si>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</si>
  <si>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</si>
  <si>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</si>
  <si>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</si>
  <si>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</si>
  <si>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</si>
  <si>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</si>
  <si>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</si>
  <si>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</si>
  <si>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</si>
  <si>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</si>
  <si>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</si>
  <si>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</si>
  <si>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</si>
  <si>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</si>
  <si>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</si>
  <si>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</si>
  <si>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</si>
  <si>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</si>
  <si>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</si>
  <si>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</si>
  <si>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</si>
  <si>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</si>
  <si>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</si>
  <si>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</si>
  <si>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</si>
  <si>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</si>
  <si>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</si>
  <si>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</si>
  <si>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</si>
  <si>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</si>
  <si>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</si>
  <si>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</si>
  <si>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</si>
  <si>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</si>
  <si>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</si>
  <si>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</si>
  <si>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</si>
  <si>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</si>
  <si>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</si>
  <si>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</si>
  <si>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</si>
  <si>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</si>
  <si>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</si>
  <si>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</si>
  <si>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</si>
  <si>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</si>
  <si>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</si>
  <si>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</si>
  <si>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</si>
  <si>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</si>
  <si>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</si>
  <si>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</si>
  <si>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</si>
  <si>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</si>
  <si>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</si>
  <si>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</si>
  <si>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</si>
  <si>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</si>
  <si>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</si>
  <si>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</si>
  <si>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</si>
  <si>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</si>
  <si>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</si>
  <si>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</si>
  <si>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</si>
  <si>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</si>
  <si>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</si>
  <si>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</si>
  <si>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</si>
  <si>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</si>
  <si>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</si>
  <si>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</si>
  <si>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</si>
  <si>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</si>
  <si>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</si>
  <si>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</si>
  <si>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</si>
  <si>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</si>
  <si>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</si>
  <si>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</si>
  <si>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</si>
  <si>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</si>
  <si>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</si>
  <si>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</si>
  <si>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</si>
  <si>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</si>
  <si>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</si>
  <si>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</si>
  <si>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</si>
  <si>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</si>
  <si>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</si>
  <si>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</si>
  <si>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</si>
  <si>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</si>
  <si>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</si>
  <si>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</si>
  <si>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</si>
  <si>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</si>
  <si>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</si>
  <si>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</si>
  <si>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</si>
  <si>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</si>
  <si>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</si>
  <si>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</si>
  <si>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</si>
  <si>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</si>
  <si>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</si>
  <si>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</si>
  <si>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</si>
  <si>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</si>
  <si>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</si>
  <si>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</si>
  <si>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</si>
  <si>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</si>
  <si>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</si>
  <si>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</si>
  <si>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</si>
  <si>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</si>
  <si>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</si>
  <si>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</si>
  <si>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</si>
  <si>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</si>
  <si>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</si>
  <si>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</si>
  <si>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</si>
  <si>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</si>
  <si>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</si>
  <si>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</si>
  <si>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</si>
  <si>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</si>
  <si>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</si>
  <si>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</si>
  <si>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</si>
  <si>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</si>
  <si>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</si>
  <si>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</si>
  <si>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</si>
  <si>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</si>
  <si>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</si>
  <si>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</si>
  <si>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</si>
  <si>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</si>
  <si>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</si>
  <si>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</si>
  <si>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</si>
  <si>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</si>
  <si>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</si>
  <si>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</si>
  <si>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</si>
  <si>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</si>
  <si>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</si>
  <si>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</si>
  <si>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</si>
  <si>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</si>
  <si>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</si>
  <si>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</si>
  <si>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</si>
  <si>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</si>
  <si>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</si>
  <si>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</si>
  <si>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</si>
  <si>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</si>
  <si>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</si>
  <si>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</si>
  <si>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</si>
  <si>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</si>
  <si>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</si>
  <si>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</si>
  <si>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</si>
  <si>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</si>
  <si>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</si>
  <si>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</si>
  <si>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</si>
  <si>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</si>
  <si>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</si>
  <si>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</si>
  <si>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</si>
  <si>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</si>
  <si>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</si>
  <si>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</si>
  <si>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</si>
  <si>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</si>
  <si>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</si>
  <si>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</si>
  <si>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</si>
  <si>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</si>
  <si>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</si>
  <si>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</si>
  <si>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</si>
  <si>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</si>
  <si>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</si>
  <si>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</si>
  <si>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</si>
  <si>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</si>
  <si>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</si>
  <si>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</si>
  <si>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</si>
  <si>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</si>
  <si>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</si>
  <si>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</si>
  <si>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</si>
  <si>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</si>
  <si>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</si>
  <si>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</si>
  <si>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</si>
  <si>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</si>
  <si>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</si>
  <si>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</si>
  <si>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</si>
  <si>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</si>
  <si>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</si>
  <si>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</si>
  <si>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</si>
  <si>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</si>
  <si>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</si>
  <si>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</si>
  <si>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</si>
  <si>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</si>
  <si>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</si>
  <si>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</si>
  <si>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</si>
  <si>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</si>
  <si>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</si>
  <si>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</si>
  <si>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</si>
  <si>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</si>
  <si>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</si>
  <si>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</si>
  <si>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</si>
  <si>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</si>
  <si>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</si>
  <si>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</si>
  <si>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</si>
  <si>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</si>
  <si>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</si>
  <si>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</si>
  <si>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</si>
  <si>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</si>
  <si>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</si>
  <si>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</si>
  <si>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</si>
  <si>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</si>
  <si>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</si>
  <si>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</si>
  <si>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</si>
  <si>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</si>
  <si>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</si>
  <si>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</si>
  <si>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</si>
  <si>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</si>
  <si>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</si>
  <si>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</si>
  <si>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</si>
  <si>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</si>
  <si>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</si>
  <si>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</si>
  <si>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</si>
  <si>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</si>
  <si>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</si>
  <si>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</si>
  <si>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</si>
  <si>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</si>
  <si>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</si>
  <si>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</si>
  <si>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</si>
  <si>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</si>
  <si>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</si>
  <si>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</si>
  <si>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</si>
  <si>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</si>
  <si>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</si>
  <si>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</si>
  <si>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</si>
  <si>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</si>
  <si>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</si>
  <si>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</si>
  <si>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</si>
  <si>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</si>
  <si>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</si>
  <si>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</si>
  <si>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</si>
  <si>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</si>
  <si>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</si>
  <si>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</si>
  <si>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</si>
  <si>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</si>
  <si>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</si>
  <si>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</si>
  <si>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</si>
  <si>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</si>
  <si>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</si>
  <si>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</si>
  <si>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</si>
  <si>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</si>
  <si>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</si>
  <si>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</si>
  <si>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</si>
  <si>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</si>
  <si>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</si>
  <si>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</si>
  <si>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</si>
  <si>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</si>
  <si>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</si>
  <si>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</si>
  <si>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</si>
  <si>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</si>
  <si>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</si>
  <si>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</si>
  <si>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</si>
  <si>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</si>
  <si>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</si>
  <si>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</si>
  <si>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</si>
  <si>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</si>
  <si>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</si>
  <si>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</si>
  <si>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</si>
  <si>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</si>
  <si>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</si>
  <si>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</si>
  <si>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</si>
  <si>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</si>
  <si>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</si>
  <si>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</si>
  <si>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</si>
  <si>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</si>
  <si>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</si>
  <si>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</si>
  <si>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</si>
  <si>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</si>
  <si>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</si>
  <si>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</si>
  <si>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</si>
  <si>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</si>
  <si>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</si>
  <si>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</si>
  <si>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</si>
  <si>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</si>
  <si>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</si>
  <si>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</si>
  <si>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</si>
  <si>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</si>
  <si>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</si>
  <si>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</si>
  <si>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</si>
  <si>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</si>
  <si>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</si>
  <si>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</si>
  <si>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</si>
  <si>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</si>
  <si>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</si>
  <si>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</si>
  <si>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</si>
  <si>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</si>
  <si>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</si>
  <si>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</si>
  <si>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</si>
  <si>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</si>
  <si>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</si>
  <si>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</si>
  <si>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</si>
  <si>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</si>
  <si>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</si>
  <si>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</si>
  <si>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</si>
  <si>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</si>
  <si>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</si>
  <si>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</si>
  <si>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</si>
  <si>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</si>
  <si>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</si>
  <si>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</si>
  <si>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</si>
  <si>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</si>
  <si>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</si>
  <si>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</si>
  <si>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</si>
  <si>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</si>
  <si>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</si>
  <si>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</si>
  <si>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</si>
  <si>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</si>
  <si>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</si>
  <si>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</si>
  <si>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</si>
  <si>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</si>
  <si>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</si>
  <si>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</si>
  <si>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</si>
  <si>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</si>
  <si>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</si>
  <si>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</si>
  <si>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</si>
  <si>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</si>
  <si>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</si>
  <si>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</si>
  <si>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</si>
  <si>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</si>
  <si>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</si>
  <si>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</si>
  <si>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</si>
  <si>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</si>
  <si>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</si>
  <si>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</si>
  <si>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</si>
  <si>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</si>
  <si>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</si>
  <si>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</si>
  <si>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</si>
  <si>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</si>
  <si>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</si>
  <si>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</si>
  <si>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</si>
  <si>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</si>
  <si>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</si>
  <si>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</si>
  <si>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</si>
  <si>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</si>
  <si>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</si>
  <si>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</si>
  <si>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</si>
  <si>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</si>
  <si>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</si>
  <si>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</si>
  <si>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</si>
  <si>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</si>
  <si>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</si>
  <si>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</si>
  <si>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</si>
  <si>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</si>
  <si>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</si>
  <si>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</si>
  <si>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</si>
  <si>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</si>
  <si>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</si>
  <si>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</si>
  <si>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</si>
  <si>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</si>
  <si>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</si>
  <si>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</si>
  <si>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</si>
  <si>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</si>
  <si>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</si>
  <si>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</si>
  <si>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</si>
  <si>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</si>
  <si>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</si>
  <si>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</si>
  <si>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</si>
  <si>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</si>
  <si>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</si>
  <si>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</si>
  <si>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</si>
  <si>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</si>
  <si>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</si>
  <si>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</si>
  <si>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</si>
  <si>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</si>
  <si>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</si>
  <si>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</si>
  <si>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</si>
  <si>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</si>
  <si>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</si>
  <si>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</si>
  <si>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</si>
  <si>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</si>
  <si>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</si>
  <si>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</si>
  <si>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</si>
  <si>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</si>
  <si>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</si>
  <si>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</si>
  <si>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</si>
  <si>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</si>
  <si>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</si>
  <si>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</si>
  <si>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</si>
  <si>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</si>
  <si>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</si>
  <si>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</si>
  <si>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</si>
  <si>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</si>
  <si>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</si>
  <si>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</si>
  <si>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</si>
  <si>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</si>
  <si>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</si>
  <si>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</si>
  <si>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</si>
  <si>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</si>
  <si>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</si>
  <si>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</si>
  <si>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</si>
  <si>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</si>
  <si>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</si>
  <si>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</si>
  <si>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</si>
  <si>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</si>
  <si>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</si>
  <si>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</si>
  <si>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</si>
  <si>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</si>
  <si>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</si>
  <si>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</si>
  <si>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</si>
  <si>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</si>
  <si>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</si>
  <si>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</si>
  <si>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</si>
  <si>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</si>
  <si>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</si>
  <si>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</si>
  <si>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</si>
  <si>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</si>
  <si>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</si>
  <si>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</si>
  <si>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</si>
  <si>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</si>
  <si>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</si>
  <si>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</si>
  <si>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</si>
  <si>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</si>
  <si>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</si>
  <si>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</si>
  <si>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</si>
  <si>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</si>
  <si>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</si>
  <si>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</si>
  <si>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</si>
  <si>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</si>
  <si>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</si>
  <si>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</si>
  <si>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</si>
  <si>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</si>
  <si>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</si>
  <si>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</si>
  <si>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</si>
  <si>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</si>
  <si>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</si>
  <si>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</si>
  <si>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</si>
  <si>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</si>
  <si>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</si>
  <si>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</si>
  <si>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</si>
  <si>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</si>
  <si>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</si>
  <si>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</si>
  <si>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</si>
  <si>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</si>
  <si>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</si>
  <si>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</si>
  <si>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</si>
  <si>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</si>
  <si>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</si>
  <si>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</si>
  <si>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</si>
  <si>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</si>
  <si>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</si>
  <si>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</si>
  <si>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</si>
  <si>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</si>
  <si>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</si>
  <si>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</si>
  <si>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</si>
  <si>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</si>
  <si>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</si>
  <si>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</si>
  <si>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</si>
  <si>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</si>
  <si>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</si>
  <si>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</si>
  <si>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</si>
  <si>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</si>
  <si>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</si>
  <si>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</si>
  <si>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</si>
  <si>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</si>
  <si>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</si>
  <si>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</si>
  <si>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</si>
  <si>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</si>
  <si>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</si>
  <si>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</si>
  <si>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</si>
  <si>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</si>
  <si>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</si>
  <si>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</si>
  <si>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</si>
  <si>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</si>
  <si>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</si>
  <si>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</si>
  <si>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</si>
  <si>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</si>
  <si>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</si>
  <si>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</si>
  <si>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</si>
  <si>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</si>
  <si>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</si>
  <si>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</si>
  <si>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</si>
  <si>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</si>
  <si>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</si>
  <si>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</si>
  <si>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</si>
  <si>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</si>
  <si>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</si>
  <si>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</si>
  <si>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</si>
  <si>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</si>
  <si>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</si>
  <si>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</si>
  <si>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</si>
  <si>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</si>
  <si>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</si>
  <si>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</si>
  <si>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</si>
  <si>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</si>
  <si>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</si>
  <si>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</si>
  <si>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</si>
  <si>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</si>
  <si>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</si>
  <si>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</si>
  <si>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</si>
  <si>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</si>
  <si>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</si>
  <si>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</si>
  <si>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</si>
  <si>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</si>
  <si>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</si>
  <si>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</si>
  <si>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</si>
  <si>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</si>
  <si>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</si>
  <si>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</si>
  <si>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</si>
  <si>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</si>
  <si>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</si>
  <si>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</si>
  <si>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</si>
  <si>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</si>
  <si>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</si>
  <si>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</si>
  <si>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</si>
  <si>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</si>
  <si>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</si>
  <si>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</si>
  <si>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</si>
  <si>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</si>
  <si>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</si>
  <si>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</si>
  <si>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</si>
  <si>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</si>
  <si>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</si>
  <si>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</si>
  <si>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</si>
  <si>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</si>
  <si>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</si>
  <si>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</si>
  <si>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</si>
  <si>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</si>
  <si>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</si>
  <si>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</si>
  <si>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</si>
  <si>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</si>
  <si>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</si>
  <si>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</si>
  <si>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</si>
  <si>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</si>
  <si>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</si>
  <si>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</si>
  <si>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</si>
  <si>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</si>
  <si>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</si>
  <si>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</si>
  <si>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</si>
  <si>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</si>
  <si>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</si>
  <si>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</si>
  <si>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</si>
  <si>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</si>
  <si>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</si>
  <si>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</si>
  <si>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</si>
  <si>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</si>
  <si>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</si>
  <si>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</si>
  <si>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</si>
  <si>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</si>
  <si>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</si>
  <si>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</si>
  <si>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</si>
  <si>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</si>
  <si>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</si>
  <si>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</si>
  <si>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</si>
  <si>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</si>
  <si>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</si>
  <si>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</si>
  <si>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</si>
  <si>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</si>
  <si>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</si>
  <si>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</si>
  <si>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</si>
  <si>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</si>
  <si>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</si>
  <si>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</si>
  <si>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</si>
  <si>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</si>
  <si>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</si>
  <si>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</si>
  <si>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</si>
  <si>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</si>
  <si>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</si>
  <si>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</si>
  <si>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</si>
  <si>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</si>
  <si>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</si>
  <si>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</si>
  <si>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</si>
  <si>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</si>
  <si>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</si>
  <si>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</si>
  <si>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</si>
  <si>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</si>
  <si>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</si>
  <si>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</si>
  <si>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</si>
  <si>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</si>
  <si>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</si>
  <si>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</si>
  <si>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</si>
  <si>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</si>
  <si>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</si>
  <si>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</si>
  <si>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</si>
  <si>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</si>
  <si>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</si>
  <si>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</si>
  <si>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</si>
  <si>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</si>
  <si>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</si>
  <si>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</si>
  <si>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</si>
  <si>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</si>
  <si>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</si>
  <si>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</si>
  <si>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</si>
  <si>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</si>
  <si>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</si>
  <si>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</si>
  <si>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</si>
  <si>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</si>
  <si>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</si>
  <si>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</si>
  <si>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</si>
  <si>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</si>
  <si>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</si>
  <si>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</si>
  <si>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</si>
  <si>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</si>
  <si>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</si>
  <si>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</si>
  <si>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</si>
  <si>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</si>
  <si>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</si>
  <si>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</si>
  <si>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</si>
  <si>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</si>
  <si>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</si>
  <si>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</si>
  <si>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</si>
  <si>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</si>
  <si>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</si>
  <si>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</si>
  <si>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</si>
  <si>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</si>
  <si>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</si>
  <si>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</si>
  <si>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</si>
  <si>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</si>
  <si>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</si>
  <si>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</si>
  <si>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</si>
  <si>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</si>
  <si>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</si>
  <si>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</si>
  <si>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</si>
  <si>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</si>
  <si>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</si>
  <si>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</si>
  <si>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</si>
  <si>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</si>
  <si>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</si>
  <si>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</si>
  <si>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</si>
  <si>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</si>
  <si>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</si>
  <si>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</si>
  <si>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</si>
  <si>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</si>
  <si>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</si>
  <si>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</si>
  <si>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</si>
  <si>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</si>
  <si>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</si>
  <si>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</si>
  <si>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</si>
  <si>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</si>
  <si>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</si>
  <si>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</si>
  <si>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</si>
  <si>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</si>
  <si>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</si>
  <si>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</si>
  <si>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</si>
  <si>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</si>
  <si>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</si>
  <si>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</si>
  <si>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</si>
  <si>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</si>
  <si>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</si>
  <si>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</si>
  <si>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</si>
  <si>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</si>
  <si>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</si>
  <si>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</si>
  <si>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</si>
  <si>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</si>
  <si>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</si>
  <si>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</si>
  <si>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</si>
  <si>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</si>
  <si>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</si>
  <si>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</si>
  <si>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</si>
  <si>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</si>
  <si>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</si>
  <si>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</si>
  <si>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</si>
  <si>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</si>
  <si>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</si>
  <si>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</si>
  <si>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</si>
  <si>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</si>
  <si>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</si>
  <si>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</si>
  <si>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</si>
  <si>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</si>
  <si>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</si>
  <si>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</si>
  <si>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</si>
  <si>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</si>
  <si>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</si>
  <si>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</si>
  <si>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</si>
  <si>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</si>
  <si>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</si>
  <si>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</si>
  <si>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</si>
  <si>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</si>
  <si>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</si>
  <si>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</si>
  <si>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</si>
  <si>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</si>
  <si>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</si>
  <si>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</si>
  <si>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</si>
  <si>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</si>
  <si>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</si>
  <si>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</si>
  <si>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</si>
  <si>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</si>
  <si>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</si>
  <si>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</si>
  <si>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</si>
  <si>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</si>
  <si>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</si>
  <si>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</si>
  <si>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</si>
  <si>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</si>
  <si>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</si>
  <si>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</si>
  <si>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</si>
  <si>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</si>
  <si>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</si>
  <si>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</si>
  <si>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</si>
  <si>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</si>
  <si>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</si>
  <si>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</si>
  <si>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</si>
  <si>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</si>
  <si>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</si>
  <si>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</si>
  <si>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</si>
  <si>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</si>
  <si>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</si>
  <si>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</si>
  <si>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</si>
  <si>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</si>
  <si>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</si>
  <si>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</si>
  <si>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</si>
  <si>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</si>
  <si>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</si>
  <si>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</si>
  <si>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</si>
  <si>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</si>
  <si>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</si>
  <si>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</si>
  <si>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</si>
  <si>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</si>
  <si>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</si>
  <si>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</si>
  <si>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</si>
  <si>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</si>
  <si>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</si>
  <si>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</si>
  <si>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</si>
  <si>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</si>
  <si>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</si>
  <si>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</si>
  <si>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</si>
  <si>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</si>
  <si>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</si>
  <si>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</si>
  <si>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</si>
  <si>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</si>
  <si>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</si>
  <si>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</si>
  <si>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</si>
  <si>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</si>
  <si>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</si>
  <si>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</si>
  <si>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</si>
  <si>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</si>
  <si>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</si>
  <si>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</si>
  <si>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</si>
  <si>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</si>
  <si>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</si>
  <si>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</si>
  <si>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</si>
  <si>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</si>
  <si>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</si>
  <si>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</si>
  <si>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</si>
  <si>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</si>
  <si>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</si>
  <si>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</si>
  <si>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</si>
  <si>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</si>
  <si>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</si>
  <si>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</si>
  <si>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</si>
  <si>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</si>
  <si>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</si>
  <si>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</si>
  <si>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</si>
  <si>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</si>
  <si>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</si>
  <si>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</si>
  <si>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</si>
  <si>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</si>
  <si>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</si>
  <si>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</si>
  <si>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</si>
  <si>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</si>
  <si>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</si>
  <si>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</si>
  <si>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</si>
  <si>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</si>
  <si>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</si>
  <si>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</si>
  <si>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</si>
  <si>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</si>
  <si>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</si>
  <si>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</si>
  <si>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</si>
  <si>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</si>
  <si>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</si>
  <si>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</si>
  <si>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</si>
  <si>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</si>
  <si>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</si>
  <si>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</si>
  <si>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</si>
  <si>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</si>
  <si>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</si>
  <si>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</si>
  <si>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</si>
  <si>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</si>
  <si>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</si>
  <si>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</si>
  <si>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</si>
  <si>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</si>
  <si>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</si>
  <si>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</si>
  <si>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</si>
  <si>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</si>
  <si>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</si>
  <si>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</si>
  <si>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</si>
  <si>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</si>
  <si>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</si>
  <si>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</si>
  <si>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</si>
  <si>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</si>
  <si>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</si>
  <si>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</si>
  <si>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</si>
  <si>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</si>
  <si>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</si>
  <si>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</si>
  <si>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</si>
  <si>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</si>
  <si>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</si>
  <si>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</si>
  <si>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</si>
  <si>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</si>
  <si>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</si>
  <si>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</si>
  <si>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</si>
  <si>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</si>
  <si>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</si>
  <si>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</si>
  <si>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</si>
  <si>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</si>
  <si>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</si>
  <si>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</si>
  <si>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</si>
  <si>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</si>
  <si>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</si>
  <si>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</si>
  <si>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</si>
  <si>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</si>
  <si>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</si>
  <si>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</si>
  <si>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</si>
  <si>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</si>
  <si>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</si>
  <si>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</si>
  <si>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</si>
  <si>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</si>
  <si>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</si>
  <si>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</si>
  <si>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</si>
  <si>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</si>
  <si>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</si>
  <si>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</si>
  <si>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</si>
  <si>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</si>
  <si>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</si>
  <si>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</si>
  <si>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</si>
  <si>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</si>
  <si>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</si>
  <si>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</si>
  <si>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</si>
  <si>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</si>
  <si>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</si>
  <si>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</si>
  <si>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</si>
  <si>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</si>
  <si>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</si>
  <si>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</si>
  <si>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</si>
  <si>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</si>
  <si>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</si>
  <si>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</si>
  <si>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</si>
  <si>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</si>
  <si>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</si>
  <si>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</si>
  <si>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</si>
  <si>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</si>
  <si>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</si>
  <si>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</si>
  <si>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</si>
  <si>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</si>
  <si>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</si>
  <si>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</si>
  <si>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</si>
  <si>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</si>
  <si>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</si>
  <si>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</si>
  <si>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</si>
  <si>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</si>
  <si>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</si>
  <si>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</si>
  <si>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</si>
  <si>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</si>
  <si>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</si>
  <si>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</si>
  <si>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</si>
  <si>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</si>
  <si>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</si>
  <si>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</si>
  <si>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</si>
  <si>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</si>
  <si>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</si>
  <si>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</si>
  <si>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</si>
  <si>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</si>
  <si>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</si>
  <si>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</si>
  <si>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</si>
  <si>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</si>
  <si>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</si>
  <si>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</si>
  <si>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</si>
  <si>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</si>
  <si>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</si>
  <si>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</si>
  <si>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</si>
  <si>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</si>
  <si>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</si>
  <si>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</si>
  <si>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</si>
  <si>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</si>
  <si>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</si>
  <si>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</si>
  <si>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</si>
  <si>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</si>
  <si>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</si>
  <si>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</si>
  <si>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</si>
  <si>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</si>
  <si>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</si>
  <si>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</si>
  <si>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</si>
  <si>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</si>
  <si>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</si>
  <si>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</si>
  <si>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</si>
  <si>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</si>
  <si>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</si>
  <si>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</si>
  <si>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</si>
  <si>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</si>
  <si>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</si>
  <si>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</si>
  <si>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</si>
  <si>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</si>
  <si>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</si>
  <si>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</si>
  <si>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</si>
  <si>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</si>
  <si>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</si>
  <si>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</si>
  <si>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</si>
  <si>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</si>
  <si>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</si>
  <si>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</si>
  <si>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</si>
  <si>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</si>
  <si>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</si>
  <si>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</si>
  <si>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</si>
  <si>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</si>
  <si>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</si>
  <si>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</si>
  <si>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</si>
  <si>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</si>
  <si>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</si>
  <si>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</si>
  <si>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</si>
  <si>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</si>
  <si>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</si>
  <si>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</si>
  <si>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</si>
  <si>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</si>
  <si>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</si>
  <si>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</si>
  <si>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</si>
  <si>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</si>
  <si>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</si>
  <si>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</si>
  <si>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</si>
  <si>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</si>
  <si>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</si>
  <si>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</si>
  <si>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</si>
  <si>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</si>
  <si>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</si>
  <si>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</si>
  <si>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</si>
  <si>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</si>
  <si>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</si>
  <si>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</si>
  <si>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</si>
  <si>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</si>
  <si>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</si>
  <si>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</si>
  <si>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</si>
  <si>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</si>
  <si>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</si>
  <si>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</si>
  <si>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</si>
  <si>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</si>
  <si>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</si>
  <si>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</si>
  <si>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</si>
  <si>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</si>
  <si>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</si>
  <si>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</si>
  <si>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</si>
  <si>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</si>
  <si>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</si>
  <si>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</si>
  <si>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</si>
  <si>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</si>
  <si>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</si>
  <si>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</si>
  <si>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</si>
  <si>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</si>
  <si>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</si>
  <si>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</si>
  <si>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</si>
  <si>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</si>
  <si>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</si>
  <si>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</si>
  <si>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</si>
  <si>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</si>
  <si>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</si>
  <si>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</si>
  <si>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</si>
  <si>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</si>
  <si>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</si>
  <si>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</si>
  <si>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</si>
  <si>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</si>
  <si>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</si>
  <si>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</si>
  <si>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</si>
  <si>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</si>
  <si>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</si>
  <si>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</si>
  <si>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</si>
  <si>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</si>
  <si>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</si>
  <si>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</si>
  <si>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</si>
  <si>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</si>
  <si>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</si>
  <si>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</si>
  <si>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</si>
  <si>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</si>
  <si>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</si>
  <si>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</si>
  <si>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</si>
  <si>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</si>
  <si>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</si>
  <si>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</si>
  <si>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</si>
  <si>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</si>
  <si>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</si>
  <si>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</si>
  <si>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</si>
  <si>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</si>
  <si>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</si>
  <si>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</si>
  <si>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</si>
  <si>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</si>
  <si>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</si>
  <si>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</si>
  <si>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</si>
  <si>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</si>
  <si>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</si>
  <si>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</si>
  <si>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</si>
  <si>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</si>
  <si>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</si>
  <si>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</si>
  <si>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</si>
  <si>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</si>
  <si>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</si>
  <si>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</si>
  <si>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</si>
  <si>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</si>
  <si>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</si>
  <si>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</si>
  <si>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</si>
  <si>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</si>
  <si>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</si>
  <si>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</si>
  <si>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</si>
  <si>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</si>
  <si>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</si>
  <si>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</si>
  <si>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</si>
  <si>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</si>
  <si>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</si>
  <si>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</si>
  <si>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</si>
  <si>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</si>
  <si>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</si>
  <si>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</si>
  <si>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</si>
  <si>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</si>
  <si>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</si>
  <si>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</si>
  <si>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</si>
  <si>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</si>
  <si>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</si>
  <si>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</si>
  <si>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</si>
  <si>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</si>
  <si>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</si>
  <si>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</si>
  <si>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</si>
  <si>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</si>
  <si>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</si>
  <si>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</si>
  <si>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</si>
  <si>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</si>
  <si>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</si>
  <si>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</si>
  <si>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</si>
  <si>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</si>
  <si>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</si>
  <si>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</si>
  <si>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</si>
  <si>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</si>
  <si>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</si>
  <si>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</si>
  <si>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</si>
  <si>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</si>
  <si>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</si>
  <si>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</si>
  <si>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</si>
  <si>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</si>
  <si>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</si>
  <si>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</si>
  <si>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</si>
  <si>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</si>
  <si>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</si>
  <si>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</si>
  <si>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</si>
  <si>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</si>
  <si>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</si>
  <si>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</si>
  <si>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</si>
  <si>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</si>
  <si>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</si>
  <si>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</si>
  <si>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</si>
  <si>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</si>
  <si>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</si>
  <si>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</si>
  <si>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</si>
  <si>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</si>
  <si>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</si>
  <si>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</si>
  <si>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</si>
  <si>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</si>
  <si>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</si>
  <si>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</si>
  <si>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</si>
  <si>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</si>
  <si>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</si>
  <si>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</si>
  <si>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</si>
  <si>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</si>
  <si>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</si>
  <si>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</si>
  <si>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</si>
  <si>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</si>
  <si>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</si>
  <si>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</si>
  <si>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</si>
  <si>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</si>
  <si>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</si>
  <si>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</si>
  <si>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</si>
  <si>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</si>
  <si>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</si>
  <si>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</si>
  <si>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</si>
  <si>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</si>
  <si>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</si>
  <si>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</si>
  <si>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</si>
  <si>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</si>
  <si>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</si>
  <si>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</si>
  <si>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</si>
  <si>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</si>
  <si>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</si>
  <si>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</si>
  <si>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</si>
  <si>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</si>
  <si>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</si>
  <si>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</si>
  <si>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</si>
  <si>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</si>
  <si>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</si>
  <si>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</si>
  <si>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</si>
  <si>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</si>
  <si>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</si>
  <si>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</si>
  <si>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</si>
  <si>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</si>
  <si>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</si>
  <si>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</si>
  <si>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</si>
  <si>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</si>
  <si>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</si>
  <si>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</si>
  <si>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</si>
  <si>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</si>
  <si>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</si>
  <si>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</si>
  <si>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</si>
  <si>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</si>
  <si>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</si>
  <si>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</si>
  <si>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</si>
  <si>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</si>
  <si>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</si>
  <si>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</si>
  <si>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</si>
  <si>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</si>
  <si>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</si>
  <si>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</si>
  <si>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</si>
  <si>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</si>
  <si>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</si>
  <si>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</si>
  <si>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</si>
  <si>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</si>
  <si>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</si>
  <si>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</si>
  <si>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</si>
  <si>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</si>
  <si>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</si>
  <si>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</si>
  <si>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</si>
  <si>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</si>
  <si>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</si>
  <si>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</si>
  <si>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</si>
  <si>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</si>
  <si>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</si>
  <si>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</si>
  <si>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</si>
  <si>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</si>
  <si>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</si>
  <si>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</si>
  <si>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</si>
  <si>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</si>
  <si>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</si>
  <si>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</si>
  <si>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</si>
  <si>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</si>
  <si>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</si>
  <si>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</si>
  <si>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</si>
  <si>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</si>
  <si>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</si>
  <si>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</si>
  <si>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</si>
  <si>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</si>
  <si>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</si>
  <si>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</si>
  <si>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</si>
  <si>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</si>
  <si>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</si>
  <si>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</si>
  <si>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</si>
  <si>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</si>
  <si>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</si>
  <si>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</si>
  <si>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</si>
  <si>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</si>
  <si>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</si>
  <si>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</si>
  <si>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</si>
  <si>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</si>
  <si>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</si>
  <si>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</si>
  <si>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</si>
  <si>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</si>
  <si>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</si>
  <si>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</si>
  <si>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</si>
  <si>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</si>
  <si>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</si>
  <si>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</si>
  <si>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</si>
  <si>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</si>
  <si>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</si>
  <si>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</si>
  <si>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</si>
  <si>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</si>
  <si>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</si>
  <si>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</si>
  <si>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</si>
  <si>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</si>
  <si>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</si>
  <si>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</si>
  <si>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</si>
  <si>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</si>
  <si>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</si>
  <si>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</si>
  <si>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</si>
  <si>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</si>
  <si>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</si>
  <si>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</si>
  <si>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</si>
  <si>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</si>
  <si>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</si>
  <si>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</si>
  <si>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</si>
  <si>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</si>
  <si>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</si>
  <si>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</si>
  <si>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</si>
  <si>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</si>
  <si>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</si>
  <si>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</si>
  <si>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</si>
  <si>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</si>
  <si>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</si>
  <si>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</si>
  <si>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</si>
  <si>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</si>
  <si>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</si>
  <si>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</si>
  <si>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</si>
  <si>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</si>
  <si>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</si>
  <si>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</si>
  <si>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</si>
  <si>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</si>
  <si>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</si>
  <si>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</si>
  <si>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</si>
  <si>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</si>
  <si>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</si>
  <si>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</si>
  <si>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</si>
  <si>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</si>
  <si>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</si>
  <si>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</si>
  <si>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</si>
  <si>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</si>
  <si>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</si>
  <si>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</si>
  <si>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</si>
  <si>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</si>
  <si>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</si>
  <si>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</si>
  <si>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</si>
  <si>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</si>
  <si>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</si>
  <si>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</si>
  <si>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</si>
  <si>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</si>
  <si>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</si>
  <si>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</si>
  <si>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</si>
  <si>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</si>
  <si>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</si>
  <si>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</si>
  <si>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</si>
  <si>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</si>
  <si>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</si>
  <si>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</si>
  <si>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</si>
  <si>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</si>
  <si>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</si>
  <si>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</si>
  <si>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</si>
  <si>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</si>
  <si>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</si>
  <si>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</si>
  <si>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</si>
  <si>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</si>
  <si>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</si>
  <si>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</si>
  <si>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</si>
  <si>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</si>
  <si>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</si>
  <si>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</si>
  <si>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</si>
  <si>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</si>
  <si>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</si>
  <si>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</si>
  <si>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</si>
  <si>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</si>
  <si>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</si>
  <si>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</si>
  <si>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</si>
  <si>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</si>
  <si>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</si>
  <si>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</si>
  <si>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</si>
  <si>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</si>
  <si>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</si>
  <si>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</si>
  <si>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</si>
  <si>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</si>
  <si>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</si>
  <si>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</si>
  <si>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</si>
  <si>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</si>
  <si>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</si>
  <si>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</si>
  <si>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</si>
  <si>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</si>
  <si>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</si>
  <si>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</si>
  <si>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</si>
  <si>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</si>
  <si>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</si>
  <si>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</si>
  <si>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</si>
  <si>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</si>
  <si>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</si>
  <si>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</si>
  <si>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</si>
  <si>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</si>
  <si>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</si>
  <si>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</si>
  <si>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</si>
  <si>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</si>
  <si>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</si>
  <si>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</si>
  <si>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</si>
  <si>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</si>
  <si>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</si>
  <si>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</si>
  <si>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</si>
  <si>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</si>
  <si>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</si>
  <si>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</si>
  <si>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</si>
  <si>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</si>
  <si>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</si>
  <si>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</si>
  <si>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</si>
  <si>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</si>
  <si>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</si>
  <si>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</si>
  <si>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</si>
  <si>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</si>
  <si>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</si>
  <si>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</si>
  <si>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</si>
  <si>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</si>
  <si>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</si>
  <si>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</si>
  <si>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</si>
  <si>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</si>
  <si>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</si>
  <si>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</si>
  <si>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</si>
  <si>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</si>
  <si>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</si>
  <si>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</si>
  <si>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</si>
  <si>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</si>
  <si>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</si>
  <si>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</si>
  <si>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</si>
  <si>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</si>
  <si>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</si>
  <si>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</si>
  <si>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</si>
  <si>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</si>
  <si>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</si>
  <si>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</si>
  <si>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</si>
  <si>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</si>
  <si>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</si>
  <si>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</si>
  <si>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</si>
  <si>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</si>
  <si>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</si>
  <si>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</si>
  <si>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</si>
  <si>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</si>
  <si>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</si>
  <si>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</si>
  <si>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</si>
  <si>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</si>
  <si>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</si>
  <si>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</si>
  <si>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</si>
  <si>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</si>
  <si>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</si>
  <si>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</si>
  <si>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</si>
  <si>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</si>
  <si>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</si>
  <si>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</si>
  <si>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</si>
  <si>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</si>
  <si>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</si>
  <si>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</si>
  <si>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</si>
  <si>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</si>
  <si>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</si>
  <si>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</si>
  <si>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</si>
  <si>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</si>
  <si>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</si>
  <si>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</si>
  <si>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</si>
  <si>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</si>
  <si>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</si>
  <si>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</si>
  <si>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</si>
  <si>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</si>
  <si>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</si>
  <si>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</si>
  <si>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</si>
  <si>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</si>
  <si>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</si>
  <si>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</si>
  <si>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</si>
  <si>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</si>
  <si>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</si>
  <si>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</si>
  <si>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</si>
  <si>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</si>
  <si>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</si>
  <si>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</si>
  <si>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</si>
  <si>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</si>
  <si>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</si>
  <si>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</si>
  <si>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</si>
  <si>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</si>
  <si>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</si>
  <si>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</si>
  <si>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</si>
  <si>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</si>
  <si>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</si>
  <si>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</si>
  <si>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</si>
  <si>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</si>
  <si>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</si>
  <si>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</si>
  <si>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</si>
  <si>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</si>
  <si>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</si>
  <si>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</si>
  <si>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</si>
  <si>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</si>
  <si>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</si>
  <si>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</si>
  <si>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</si>
  <si>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</si>
  <si>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</si>
  <si>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</si>
  <si>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</si>
  <si>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</si>
  <si>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</si>
  <si>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</si>
  <si>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</si>
  <si>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</si>
  <si>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</si>
  <si>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</si>
  <si>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</si>
  <si>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</si>
  <si>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</si>
  <si>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</si>
  <si>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</si>
  <si>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</si>
  <si>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</si>
  <si>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</si>
  <si>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</si>
  <si>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</si>
  <si>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</si>
  <si>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</si>
  <si>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</si>
  <si>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</si>
  <si>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</si>
  <si>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</si>
  <si>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</si>
  <si>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</si>
  <si>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</si>
  <si>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</si>
  <si>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</si>
  <si>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</si>
  <si>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</si>
  <si>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</si>
  <si>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</si>
  <si>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</si>
  <si>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</si>
  <si>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</si>
  <si>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</si>
  <si>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</si>
  <si>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</si>
  <si>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</si>
  <si>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</si>
  <si>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</si>
  <si>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</si>
  <si>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</si>
  <si>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</si>
  <si>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</si>
  <si>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</si>
  <si>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</si>
  <si>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</si>
  <si>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</si>
  <si>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</si>
  <si>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</si>
  <si>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</si>
  <si>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</si>
  <si>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</si>
  <si>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</si>
  <si>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</si>
  <si>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</si>
  <si>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</si>
  <si>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</si>
  <si>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</si>
  <si>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</si>
  <si>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</si>
  <si>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</si>
  <si>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</si>
  <si>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</si>
  <si>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</si>
  <si>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</si>
  <si>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</si>
  <si>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</si>
  <si>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</si>
  <si>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</si>
  <si>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</si>
  <si>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</si>
  <si>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</si>
  <si>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</si>
  <si>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</si>
  <si>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</si>
  <si>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</si>
  <si>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</si>
  <si>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</si>
  <si>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</si>
  <si>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</si>
  <si>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</si>
  <si>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</si>
  <si>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</si>
  <si>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</si>
  <si>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</si>
  <si>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</si>
  <si>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</si>
  <si>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</si>
  <si>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</si>
  <si>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</si>
  <si>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</si>
  <si>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</si>
  <si>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</si>
  <si>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</si>
  <si>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</si>
  <si>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</si>
  <si>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</si>
  <si>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</si>
  <si>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</si>
  <si>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</si>
  <si>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</si>
  <si>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</si>
  <si>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</si>
  <si>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</si>
  <si>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</si>
  <si>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</si>
  <si>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</si>
  <si>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</si>
  <si>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</si>
  <si>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</si>
  <si>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</si>
  <si>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</si>
  <si>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</si>
  <si>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</si>
  <si>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</si>
  <si>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</si>
  <si>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</si>
  <si>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</si>
  <si>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</si>
  <si>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</si>
  <si>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</si>
  <si>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</si>
  <si>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</si>
  <si>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</si>
  <si>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</si>
  <si>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</si>
  <si>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</si>
  <si>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</si>
  <si>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</si>
  <si>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</si>
  <si>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</si>
  <si>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</si>
  <si>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</si>
  <si>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</si>
  <si>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</si>
  <si>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</si>
  <si>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</si>
  <si>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</si>
  <si>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</si>
  <si>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</si>
  <si>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</si>
  <si>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</si>
  <si>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</si>
  <si>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</si>
  <si>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</si>
  <si>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</si>
  <si>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</si>
  <si>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</si>
  <si>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</si>
  <si>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</si>
  <si>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</si>
  <si>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</si>
  <si>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</si>
  <si>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</si>
  <si>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</si>
  <si>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</si>
  <si>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</si>
  <si>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</si>
  <si>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</si>
  <si>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</si>
  <si>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</si>
  <si>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</si>
  <si>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</si>
  <si>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</si>
  <si>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</si>
  <si>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</si>
  <si>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</si>
  <si>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</si>
  <si>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</si>
  <si>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</si>
  <si>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</si>
  <si>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</si>
  <si>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</si>
  <si>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</si>
  <si>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</si>
  <si>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</si>
  <si>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</si>
  <si>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</si>
  <si>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</si>
  <si>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</si>
  <si>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</si>
  <si>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</si>
  <si>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</si>
  <si>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</si>
  <si>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</si>
  <si>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</si>
  <si>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</si>
  <si>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</si>
  <si>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</si>
  <si>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</si>
  <si>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</si>
  <si>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</si>
  <si>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</si>
  <si>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</si>
  <si>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</si>
  <si>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</si>
  <si>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</si>
  <si>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</si>
  <si>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</si>
  <si>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</si>
  <si>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</si>
  <si>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</si>
  <si>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</si>
  <si>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</si>
  <si>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</si>
  <si>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</si>
  <si>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</si>
  <si>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</si>
  <si>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</si>
  <si>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</si>
  <si>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</si>
  <si>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</si>
  <si>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</si>
  <si>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</si>
  <si>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</si>
  <si>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</si>
  <si>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</si>
  <si>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</si>
  <si>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</si>
  <si>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</si>
  <si>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</si>
  <si>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</si>
  <si>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</si>
  <si>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</si>
  <si>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</si>
  <si>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</si>
  <si>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</si>
  <si>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</si>
  <si>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</si>
  <si>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</si>
  <si>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</si>
  <si>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</si>
  <si>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</si>
  <si>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</si>
  <si>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</si>
  <si>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</si>
  <si>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</si>
  <si>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</si>
  <si>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</si>
  <si>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</si>
  <si>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</si>
  <si>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</si>
  <si>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</si>
  <si>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</si>
  <si>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</si>
  <si>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</si>
  <si>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</si>
  <si>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</si>
  <si>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</si>
  <si>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</si>
  <si>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</si>
  <si>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</si>
  <si>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</si>
  <si>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</si>
  <si>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</si>
  <si>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</si>
  <si>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</si>
  <si>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</si>
  <si>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</si>
  <si>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</si>
  <si>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</si>
  <si>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</si>
  <si>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</si>
  <si>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</si>
  <si>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</si>
  <si>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</si>
  <si>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</si>
  <si>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</si>
  <si>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</si>
  <si>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</si>
  <si>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</si>
  <si>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</si>
  <si>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</si>
  <si>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</si>
  <si>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</si>
  <si>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</si>
  <si>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</si>
  <si>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</si>
  <si>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</si>
  <si>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</si>
  <si>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</si>
  <si>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</si>
  <si>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</si>
  <si>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</si>
  <si>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</si>
  <si>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</si>
  <si>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</si>
  <si>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</si>
  <si>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</si>
  <si>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</si>
  <si>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</si>
  <si>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</si>
  <si>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</si>
  <si>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</si>
  <si>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</si>
  <si>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</si>
  <si>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</si>
  <si>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</si>
  <si>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</si>
  <si>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</si>
  <si>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</si>
  <si>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</si>
  <si>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</si>
  <si>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</si>
  <si>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</si>
  <si>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</si>
  <si>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</si>
  <si>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</si>
  <si>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</si>
  <si>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</si>
  <si>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</si>
  <si>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</si>
  <si>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</si>
  <si>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</si>
  <si>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</si>
  <si>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</si>
  <si>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</si>
  <si>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</si>
  <si>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</si>
  <si>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</si>
  <si>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</si>
  <si>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</si>
  <si>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</si>
  <si>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</si>
  <si>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</si>
  <si>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</si>
  <si>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</si>
  <si>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</si>
  <si>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</si>
  <si>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</si>
  <si>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</si>
  <si>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</si>
  <si>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</si>
  <si>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</si>
  <si>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</si>
  <si>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</si>
  <si>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</si>
  <si>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</si>
  <si>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</si>
  <si>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</si>
  <si>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</si>
  <si>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</si>
  <si>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</si>
  <si>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</si>
  <si>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</si>
  <si>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</si>
  <si>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</si>
  <si>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</si>
  <si>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</si>
  <si>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</si>
  <si>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</si>
  <si>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</si>
  <si>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</si>
  <si>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</si>
  <si>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</si>
  <si>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</si>
  <si>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</si>
  <si>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</si>
  <si>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</si>
  <si>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</si>
  <si>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</si>
  <si>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</si>
  <si>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</si>
  <si>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</si>
  <si>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</si>
  <si>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</si>
  <si>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</si>
  <si>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</si>
  <si>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</si>
  <si>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</si>
  <si>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</si>
  <si>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</si>
  <si>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</si>
  <si>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</si>
  <si>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</si>
  <si>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</si>
  <si>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</si>
  <si>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</si>
  <si>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</si>
  <si>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</si>
  <si>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</si>
  <si>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</si>
  <si>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</si>
  <si>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</si>
  <si>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</si>
  <si>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</si>
  <si>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</si>
  <si>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</si>
  <si>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</si>
  <si>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</si>
  <si>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</si>
  <si>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</si>
  <si>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</si>
  <si>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</si>
  <si>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</si>
  <si>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</si>
  <si>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</si>
  <si>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</si>
  <si>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</si>
  <si>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</si>
  <si>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</si>
  <si>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</si>
  <si>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</si>
  <si>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</si>
  <si>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</si>
  <si>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</si>
  <si>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</si>
  <si>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</si>
  <si>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</si>
  <si>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</si>
  <si>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</si>
  <si>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</si>
  <si>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</si>
  <si>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</si>
  <si>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</si>
  <si>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</si>
  <si>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</si>
  <si>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</si>
  <si>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</si>
  <si>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</si>
  <si>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</si>
  <si>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</si>
  <si>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</si>
  <si>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</si>
  <si>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</si>
  <si>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</si>
  <si>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</si>
  <si>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</si>
  <si>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</si>
  <si>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</si>
  <si>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</si>
  <si>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</si>
  <si>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</si>
  <si>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</si>
  <si>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</si>
  <si>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</si>
  <si>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</si>
  <si>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</si>
  <si>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</si>
  <si>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</si>
  <si>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</si>
  <si>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</si>
  <si>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</si>
  <si>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</si>
  <si>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</si>
  <si>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</si>
  <si>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</si>
  <si>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</si>
  <si>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</si>
  <si>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</si>
  <si>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</si>
  <si>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</si>
  <si>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</si>
  <si>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</si>
  <si>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</si>
  <si>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</si>
  <si>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</si>
  <si>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</si>
  <si>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</si>
  <si>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</si>
  <si>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</si>
  <si>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</si>
  <si>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</si>
  <si>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</si>
  <si>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</si>
  <si>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</si>
  <si>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</si>
  <si>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</si>
  <si>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</si>
  <si>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</si>
  <si>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</si>
  <si>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</si>
  <si>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</si>
  <si>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</si>
  <si>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</si>
  <si>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</si>
  <si>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</si>
  <si>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</si>
  <si>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</si>
  <si>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</si>
  <si>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</si>
  <si>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</si>
  <si>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</si>
  <si>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</si>
  <si>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</si>
  <si>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</si>
  <si>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</si>
  <si>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</si>
  <si>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</si>
  <si>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</si>
  <si>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</si>
  <si>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</si>
  <si>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</si>
  <si>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</si>
  <si>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</si>
  <si>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</si>
  <si>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</si>
  <si>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</si>
  <si>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</si>
  <si>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</si>
  <si>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</si>
  <si>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</si>
  <si>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</si>
  <si>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</si>
  <si>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</si>
  <si>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</si>
  <si>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</si>
  <si>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</si>
  <si>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</si>
  <si>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</si>
  <si>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</si>
  <si>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</si>
  <si>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</si>
  <si>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</si>
  <si>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</si>
  <si>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</si>
  <si>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</si>
  <si>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</si>
  <si>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</si>
  <si>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</si>
  <si>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</si>
  <si>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</si>
  <si>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</si>
  <si>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</si>
  <si>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</si>
  <si>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</si>
  <si>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</si>
  <si>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</si>
  <si>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</si>
  <si>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</si>
  <si>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</si>
  <si>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</si>
  <si>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</si>
  <si>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</si>
  <si>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</si>
  <si>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</si>
  <si>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</si>
  <si>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</si>
  <si>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</si>
  <si>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</si>
  <si>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</si>
  <si>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</si>
  <si>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</si>
  <si>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</si>
  <si>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</si>
  <si>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</si>
  <si>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</si>
  <si>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</si>
  <si>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</si>
  <si>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</si>
  <si>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</si>
  <si>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</si>
  <si>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</si>
  <si>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</si>
  <si>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</si>
  <si>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</si>
  <si>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</si>
  <si>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</si>
  <si>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</si>
  <si>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</si>
  <si>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</si>
  <si>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</si>
  <si>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</si>
  <si>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</si>
  <si>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</si>
  <si>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</si>
  <si>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</si>
  <si>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</si>
  <si>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</si>
  <si>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</si>
  <si>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</si>
  <si>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</si>
  <si>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</si>
  <si>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</si>
  <si>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</si>
  <si>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</si>
  <si>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</si>
  <si>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</si>
  <si>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</si>
  <si>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</si>
  <si>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</si>
  <si>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</si>
  <si>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</si>
  <si>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</si>
  <si>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</si>
  <si>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</si>
  <si>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</si>
  <si>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</si>
  <si>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</si>
  <si>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</si>
  <si>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</si>
  <si>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</si>
  <si>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</si>
  <si>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</si>
  <si>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</si>
  <si>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</si>
  <si>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</si>
  <si>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</si>
  <si>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</si>
  <si>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</si>
  <si>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</si>
  <si>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</si>
  <si>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</si>
  <si>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</si>
  <si>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</si>
  <si>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</si>
  <si>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</si>
  <si>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</si>
  <si>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</si>
  <si>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</si>
  <si>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</si>
  <si>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</si>
  <si>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</si>
  <si>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</si>
  <si>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</si>
  <si>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</si>
  <si>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</si>
  <si>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</si>
  <si>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</si>
  <si>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</si>
  <si>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</si>
  <si>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</si>
  <si>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</si>
  <si>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</si>
  <si>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</si>
  <si>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</si>
  <si>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</si>
  <si>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</si>
  <si>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</si>
  <si>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</si>
  <si>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</si>
  <si>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</si>
  <si>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</si>
  <si>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</si>
  <si>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</si>
  <si>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</si>
  <si>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</si>
  <si>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</si>
  <si>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</si>
  <si>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</si>
  <si>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</si>
  <si>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</si>
  <si>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</si>
  <si>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</si>
  <si>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</si>
  <si>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</si>
  <si>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</si>
  <si>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</si>
  <si>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</si>
  <si>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</si>
  <si>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</si>
  <si>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</si>
  <si>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</si>
  <si>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</si>
  <si>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</si>
  <si>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</si>
  <si>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</si>
  <si>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</si>
  <si>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</si>
  <si>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</si>
  <si>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</si>
  <si>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</si>
  <si>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</si>
  <si>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</si>
  <si>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</si>
  <si>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</si>
  <si>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</si>
  <si>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</si>
  <si>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</si>
  <si>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</si>
  <si>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</si>
  <si>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</si>
  <si>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</si>
  <si>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</si>
  <si>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</si>
  <si>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</si>
  <si>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</si>
  <si>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</si>
  <si>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</si>
  <si>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</si>
  <si>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</si>
  <si>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</si>
  <si>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</si>
  <si>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</si>
  <si>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</si>
  <si>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</si>
  <si>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</si>
  <si>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</si>
  <si>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</si>
  <si>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</si>
  <si>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</si>
  <si>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</si>
  <si>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</si>
  <si>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</si>
  <si>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</si>
  <si>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</si>
  <si>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</si>
  <si>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</si>
  <si>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</si>
  <si>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</si>
  <si>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</si>
  <si>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</si>
  <si>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</si>
  <si>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</si>
  <si>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</si>
  <si>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</si>
  <si>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</si>
  <si>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</si>
  <si>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</si>
  <si>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</si>
  <si>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</si>
  <si>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</si>
  <si>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</si>
  <si>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</si>
  <si>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</si>
  <si>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</si>
  <si>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</si>
  <si>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</si>
  <si>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</si>
  <si>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</si>
  <si>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</si>
  <si>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</si>
  <si>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</si>
  <si>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</si>
  <si>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</si>
  <si>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</si>
  <si>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</si>
  <si>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</si>
  <si>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</si>
  <si>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</si>
  <si>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</si>
  <si>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</si>
  <si>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</si>
  <si>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</si>
  <si>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</si>
  <si>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</si>
  <si>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</si>
  <si>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</si>
  <si>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</si>
  <si>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</si>
  <si>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</si>
  <si>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</si>
  <si>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</si>
  <si>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</si>
  <si>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</si>
  <si>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</si>
  <si>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</si>
  <si>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</si>
  <si>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</si>
  <si>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</si>
  <si>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</si>
  <si>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</si>
  <si>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</si>
  <si>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</si>
  <si>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</si>
  <si>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</si>
  <si>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</si>
  <si>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</si>
  <si>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</si>
  <si>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</si>
  <si>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</si>
  <si>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</si>
  <si>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</si>
  <si>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</si>
  <si>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</si>
  <si>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</si>
  <si>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</si>
  <si>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</si>
  <si>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</si>
  <si>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</si>
  <si>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</si>
  <si>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</si>
  <si>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</si>
  <si>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</si>
  <si>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</si>
  <si>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</si>
  <si>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</si>
  <si>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</si>
  <si>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</si>
  <si>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</si>
  <si>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</si>
  <si>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</si>
  <si>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</si>
  <si>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</si>
  <si>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</si>
  <si>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</si>
  <si>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</si>
  <si>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</si>
  <si>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</si>
  <si>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</si>
  <si>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</si>
  <si>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</si>
  <si>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</si>
  <si>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</si>
  <si>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</si>
  <si>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</si>
  <si>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</si>
  <si>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</si>
  <si>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</si>
  <si>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</si>
  <si>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</si>
  <si>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</si>
  <si>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</si>
  <si>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</si>
  <si>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</si>
  <si>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</si>
  <si>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</si>
  <si>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</si>
  <si>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</si>
  <si>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</si>
  <si>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</si>
  <si>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</si>
  <si>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</si>
  <si>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</si>
  <si>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</si>
  <si>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</si>
  <si>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</si>
  <si>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</si>
  <si>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</si>
  <si>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</si>
  <si>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</si>
  <si>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</si>
  <si>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</si>
  <si>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</si>
  <si>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</si>
  <si>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</si>
  <si>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</si>
  <si>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</si>
  <si>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</si>
  <si>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</si>
  <si>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</si>
  <si>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</si>
  <si>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</si>
  <si>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</si>
  <si>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</si>
  <si>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</si>
  <si>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</si>
  <si>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</si>
  <si>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</si>
  <si>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</si>
  <si>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</si>
  <si>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</si>
  <si>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</si>
  <si>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</si>
  <si>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</si>
  <si>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</si>
  <si>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</si>
  <si>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</si>
  <si>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</si>
  <si>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</si>
  <si>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</si>
  <si>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</si>
  <si>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</si>
  <si>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</si>
  <si>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</si>
  <si>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</si>
  <si>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</si>
  <si>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</si>
  <si>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</si>
  <si>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</si>
  <si>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</si>
  <si>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</si>
  <si>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</si>
  <si>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</si>
  <si>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</si>
  <si>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</si>
  <si>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</si>
  <si>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</si>
  <si>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</si>
  <si>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</si>
  <si>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</si>
  <si>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</si>
  <si>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</si>
  <si>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</si>
  <si>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</si>
  <si>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</si>
  <si>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</si>
  <si>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</si>
  <si>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</si>
  <si>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</si>
  <si>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</si>
  <si>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</si>
  <si>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</si>
  <si>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</si>
  <si>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</si>
  <si>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</si>
  <si>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</si>
  <si>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</si>
  <si>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</si>
  <si>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</si>
  <si>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</si>
  <si>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</si>
  <si>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</si>
  <si>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</si>
  <si>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</si>
  <si>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</si>
  <si>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</si>
  <si>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</si>
  <si>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</si>
  <si>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</si>
  <si>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</si>
  <si>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</si>
  <si>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</si>
  <si>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</si>
  <si>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</si>
  <si>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</si>
  <si>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</si>
  <si>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</si>
  <si>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</si>
  <si>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</si>
  <si>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</si>
  <si>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</si>
  <si>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</si>
  <si>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</si>
  <si>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</si>
  <si>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</si>
  <si>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</si>
  <si>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</si>
  <si>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</si>
  <si>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</si>
  <si>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</si>
  <si>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</si>
  <si>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</si>
  <si>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</si>
  <si>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</si>
  <si>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</si>
  <si>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</si>
  <si>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</si>
  <si>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</si>
  <si>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</si>
  <si>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</si>
  <si>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</si>
  <si>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</si>
  <si>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</si>
  <si>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</si>
  <si>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</si>
  <si>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</si>
  <si>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</si>
  <si>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</si>
  <si>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</si>
  <si>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</si>
  <si>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</si>
  <si>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</si>
  <si>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</si>
  <si>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</si>
  <si>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</si>
  <si>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</si>
  <si>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</si>
  <si>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</si>
  <si>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</si>
  <si>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</si>
  <si>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</si>
  <si>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</si>
  <si>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</si>
  <si>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</si>
  <si>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</si>
  <si>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</si>
  <si>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</si>
  <si>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</si>
  <si>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</si>
  <si>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</si>
  <si>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</si>
  <si>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</si>
  <si>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</si>
  <si>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</si>
  <si>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</si>
  <si>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</si>
  <si>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</si>
  <si>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</si>
  <si>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</si>
  <si>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</si>
  <si>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</si>
  <si>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</si>
  <si>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</si>
  <si>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</si>
  <si>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</si>
  <si>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</si>
  <si>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</si>
  <si>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</si>
  <si>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</si>
  <si>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</si>
  <si>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</si>
  <si>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</si>
  <si>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</si>
  <si>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</si>
  <si>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</si>
  <si>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</si>
  <si>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</si>
  <si>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</si>
  <si>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</si>
  <si>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</si>
  <si>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</si>
  <si>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</si>
  <si>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</si>
  <si>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</si>
  <si>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</si>
  <si>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</si>
  <si>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</si>
  <si>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</si>
  <si>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</si>
  <si>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</si>
  <si>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</si>
  <si>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</si>
  <si>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</si>
  <si>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</si>
  <si>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</si>
  <si>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</si>
  <si>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</si>
  <si>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</si>
  <si>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</si>
  <si>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</si>
  <si>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</si>
  <si>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</si>
  <si>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</si>
  <si>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</si>
  <si>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</si>
  <si>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</si>
  <si>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</si>
  <si>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</si>
  <si>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</si>
  <si>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</si>
  <si>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</si>
  <si>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</si>
  <si>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</si>
  <si>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</si>
  <si>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</si>
  <si>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</si>
  <si>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</si>
  <si>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</si>
  <si>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</si>
  <si>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</si>
  <si>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</si>
  <si>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</si>
  <si>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</si>
  <si>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</si>
  <si>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</si>
  <si>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</si>
  <si>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</si>
  <si>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</si>
  <si>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</si>
  <si>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</si>
  <si>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</si>
  <si>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</si>
  <si>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</si>
  <si>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</si>
  <si>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</si>
  <si>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</si>
  <si>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</si>
  <si>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</si>
  <si>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</si>
  <si>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</si>
  <si>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</si>
  <si>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</si>
  <si>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</si>
  <si>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</si>
  <si>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</si>
  <si>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</si>
  <si>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</si>
  <si>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</si>
  <si>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</si>
  <si>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</si>
  <si>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</si>
  <si>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</si>
  <si>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</si>
  <si>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</si>
  <si>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</si>
  <si>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</si>
  <si>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</si>
  <si>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</si>
  <si>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</si>
  <si>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</si>
  <si>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</si>
  <si>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</si>
  <si>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</si>
  <si>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</si>
  <si>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</si>
  <si>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</si>
  <si>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</si>
  <si>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</si>
  <si>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</si>
  <si>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</si>
  <si>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</si>
  <si>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</si>
  <si>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</si>
  <si>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</si>
  <si>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</si>
  <si>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</si>
  <si>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</si>
  <si>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</si>
  <si>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</si>
  <si>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</si>
  <si>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</si>
  <si>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</si>
  <si>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</si>
  <si>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</si>
  <si>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</si>
  <si>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</si>
  <si>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</si>
  <si>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</si>
  <si>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</si>
  <si>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</si>
  <si>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</si>
  <si>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</si>
  <si>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</si>
  <si>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</si>
  <si>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</si>
  <si>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</si>
  <si>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</si>
  <si>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</si>
  <si>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</si>
  <si>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</si>
  <si>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</si>
  <si>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</si>
  <si>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</si>
  <si>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</si>
  <si>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</si>
  <si>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</si>
  <si>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</si>
  <si>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</si>
  <si>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</si>
  <si>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</si>
  <si>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</si>
  <si>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</si>
  <si>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</si>
  <si>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</si>
  <si>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</si>
  <si>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</si>
  <si>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</si>
  <si>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</si>
  <si>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</si>
  <si>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</si>
  <si>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</si>
  <si>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</si>
  <si>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</si>
  <si>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</si>
  <si>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</si>
  <si>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</si>
  <si>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</si>
  <si>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</si>
  <si>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</si>
  <si>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</si>
  <si>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</si>
  <si>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</si>
  <si>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</si>
  <si>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</si>
  <si>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</si>
  <si>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</si>
  <si>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</si>
  <si>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</si>
  <si>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</si>
  <si>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</si>
  <si>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</si>
  <si>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</si>
  <si>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</si>
  <si>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</si>
  <si>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</si>
  <si>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</si>
  <si>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</si>
  <si>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</si>
  <si>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</si>
  <si>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</si>
  <si>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</si>
  <si>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</si>
  <si>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</si>
  <si>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</si>
  <si>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</si>
  <si>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</si>
  <si>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</si>
  <si>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</si>
  <si>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</si>
  <si>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</si>
  <si>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</si>
  <si>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</si>
  <si>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</si>
  <si>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</si>
  <si>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</si>
  <si>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</si>
  <si>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</si>
  <si>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</si>
  <si>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</si>
  <si>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</si>
  <si>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</si>
  <si>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</si>
  <si>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</si>
  <si>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</si>
  <si>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</si>
  <si>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</si>
  <si>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</si>
  <si>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</si>
  <si>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</si>
  <si>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</si>
  <si>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</si>
  <si>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</si>
  <si>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</si>
  <si>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</si>
  <si>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</si>
  <si>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</si>
  <si>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</si>
  <si>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</si>
  <si>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</si>
  <si>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</si>
  <si>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</si>
  <si>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</si>
  <si>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</si>
  <si>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</si>
  <si>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</si>
  <si>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</si>
  <si>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</si>
  <si>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</si>
  <si>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</si>
  <si>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</si>
  <si>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</si>
  <si>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</si>
  <si>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</si>
  <si>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</si>
  <si>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</si>
  <si>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</si>
  <si>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</si>
  <si>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</si>
  <si>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</si>
  <si>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</si>
  <si>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</si>
  <si>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</si>
  <si>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</si>
  <si>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</si>
  <si>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</si>
  <si>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</si>
  <si>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</si>
  <si>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</si>
  <si>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</si>
  <si>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</si>
  <si>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</si>
  <si>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</si>
  <si>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</si>
  <si>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</si>
  <si>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</si>
  <si>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</si>
  <si>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</si>
  <si>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</si>
  <si>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</si>
  <si>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</si>
  <si>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</si>
  <si>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</si>
  <si>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</si>
  <si>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</si>
  <si>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</si>
  <si>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</si>
  <si>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</si>
  <si>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</si>
  <si>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</si>
  <si>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</si>
  <si>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</si>
  <si>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</si>
  <si>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</si>
  <si>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</si>
  <si>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</si>
  <si>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</si>
  <si>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</si>
  <si>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</si>
  <si>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</si>
  <si>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</si>
  <si>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</si>
  <si>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</si>
  <si>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</si>
  <si>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</si>
  <si>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</si>
  <si>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</si>
  <si>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</si>
  <si>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</si>
  <si>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</si>
  <si>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</si>
  <si>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</si>
  <si>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</si>
  <si>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</si>
  <si>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</si>
  <si>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</si>
  <si>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</si>
  <si>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</si>
  <si>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</si>
  <si>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</si>
  <si>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</si>
  <si>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</si>
  <si>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</si>
  <si>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</si>
  <si>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</si>
  <si>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</si>
  <si>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</si>
  <si>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</si>
  <si>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</si>
  <si>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</si>
  <si>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</si>
  <si>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</si>
  <si>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</si>
  <si>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</si>
  <si>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</si>
  <si>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</si>
  <si>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</si>
  <si>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</si>
  <si>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</si>
  <si>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</si>
  <si>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</si>
  <si>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</si>
  <si>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</si>
  <si>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</si>
  <si>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</si>
  <si>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</si>
  <si>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</si>
  <si>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</si>
  <si>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</si>
  <si>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</si>
  <si>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</si>
  <si>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</si>
  <si>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</si>
  <si>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</si>
  <si>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</si>
  <si>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</si>
  <si>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</si>
  <si>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</si>
  <si>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</si>
  <si>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</si>
  <si>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</si>
  <si>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</si>
  <si>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</si>
  <si>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</si>
  <si>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</si>
  <si>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</si>
  <si>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</si>
  <si>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</si>
  <si>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</si>
  <si>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</si>
  <si>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</si>
  <si>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</si>
  <si>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</si>
  <si>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</si>
  <si>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</si>
  <si>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</si>
  <si>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</si>
  <si>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</si>
  <si>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</si>
  <si>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</si>
  <si>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</si>
  <si>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</si>
  <si>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</si>
  <si>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</si>
  <si>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</si>
  <si>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</si>
  <si>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</si>
  <si>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</si>
  <si>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</si>
  <si>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</si>
  <si>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</si>
  <si>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</si>
  <si>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</si>
  <si>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</si>
  <si>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</si>
  <si>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</si>
  <si>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</si>
  <si>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</si>
  <si>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</si>
  <si>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</si>
  <si>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</si>
  <si>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</si>
  <si>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</si>
  <si>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</si>
  <si>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</si>
  <si>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</si>
  <si>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</si>
  <si>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</si>
  <si>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</si>
  <si>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</si>
  <si>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</si>
  <si>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</si>
  <si>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</si>
  <si>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</si>
  <si>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</si>
  <si>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</si>
  <si>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</si>
  <si>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</si>
  <si>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</si>
  <si>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</si>
  <si>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</si>
  <si>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</si>
  <si>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</si>
  <si>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</si>
  <si>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</si>
  <si>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</si>
  <si>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</si>
  <si>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</si>
  <si>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</si>
  <si>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</si>
  <si>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</si>
  <si>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</si>
  <si>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</si>
  <si>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</si>
  <si>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</si>
  <si>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</si>
  <si>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</si>
  <si>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</si>
  <si>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</si>
  <si>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</si>
  <si>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</si>
  <si>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</si>
  <si>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</si>
  <si>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</si>
  <si>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</si>
  <si>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</si>
  <si>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</si>
  <si>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</si>
  <si>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</si>
  <si>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</si>
  <si>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</si>
  <si>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</si>
  <si>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</si>
  <si>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</si>
  <si>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</si>
  <si>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</si>
  <si>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</si>
  <si>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</si>
  <si>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</si>
  <si>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</si>
  <si>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</si>
  <si>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</si>
  <si>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</si>
  <si>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</si>
  <si>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</si>
  <si>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</si>
  <si>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</si>
  <si>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</si>
  <si>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</si>
  <si>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</si>
  <si>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</si>
  <si>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</si>
  <si>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</si>
  <si>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</si>
  <si>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</si>
  <si>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</si>
  <si>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</si>
  <si>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</si>
  <si>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</si>
  <si>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</si>
  <si>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</si>
  <si>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</si>
  <si>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</si>
  <si>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</si>
  <si>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</si>
  <si>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</si>
  <si>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</si>
  <si>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</si>
  <si>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</si>
  <si>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</si>
  <si>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</si>
  <si>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</si>
  <si>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</si>
  <si>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</si>
  <si>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</si>
  <si>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</si>
  <si>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</si>
  <si>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</si>
  <si>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</si>
  <si>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</si>
  <si>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</si>
  <si>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</si>
  <si>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</si>
  <si>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</si>
  <si>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</si>
  <si>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</si>
  <si>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</si>
  <si>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</si>
  <si>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</si>
  <si>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</si>
  <si>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</si>
  <si>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</si>
  <si>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</si>
  <si>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</si>
  <si>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</si>
  <si>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</si>
  <si>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</si>
  <si>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</si>
  <si>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</si>
  <si>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</si>
  <si>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</si>
  <si>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</si>
  <si>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</si>
  <si>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</si>
  <si>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</si>
  <si>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</si>
  <si>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</si>
  <si>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</si>
  <si>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</si>
  <si>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</si>
  <si>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</si>
  <si>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</si>
  <si>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</si>
  <si>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</si>
  <si>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</si>
  <si>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</si>
  <si>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</si>
  <si>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</si>
  <si>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</si>
  <si>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</si>
  <si>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</si>
  <si>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</si>
  <si>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</si>
  <si>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</si>
  <si>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</si>
  <si>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</si>
  <si>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</si>
  <si>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</si>
  <si>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</si>
  <si>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</si>
  <si>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</si>
  <si>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</si>
  <si>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</si>
  <si>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</si>
  <si>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</si>
  <si>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</si>
  <si>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</si>
  <si>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</si>
  <si>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</si>
  <si>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</si>
  <si>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</si>
  <si>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</si>
  <si>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</si>
  <si>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</si>
  <si>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</si>
  <si>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</si>
  <si>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</si>
  <si>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</si>
  <si>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</si>
  <si>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</si>
  <si>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</si>
  <si>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</si>
  <si>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</si>
  <si>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</si>
  <si>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</si>
  <si>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</si>
  <si>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</si>
  <si>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</si>
  <si>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</si>
  <si>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</si>
  <si>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</si>
  <si>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</si>
  <si>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</si>
  <si>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</si>
  <si>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</si>
  <si>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</si>
  <si>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</si>
  <si>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</si>
  <si>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</si>
  <si>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</si>
  <si>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</si>
  <si>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</si>
  <si>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</si>
  <si>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</si>
  <si>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</si>
  <si>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</si>
  <si>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</si>
  <si>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</si>
  <si>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</si>
  <si>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</si>
  <si>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</si>
  <si>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</si>
  <si>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</si>
  <si>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</si>
  <si>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</si>
  <si>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</si>
  <si>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</si>
  <si>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</si>
  <si>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</si>
  <si>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</si>
  <si>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</si>
  <si>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</si>
  <si>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</si>
  <si>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</si>
  <si>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</si>
  <si>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</si>
  <si>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</si>
  <si>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</si>
  <si>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</si>
  <si>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</si>
  <si>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</si>
  <si>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</si>
  <si>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</si>
  <si>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</si>
  <si>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</si>
  <si>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</si>
  <si>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</si>
  <si>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</si>
  <si>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</si>
  <si>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</si>
  <si>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</si>
  <si>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</si>
  <si>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</si>
  <si>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</si>
  <si>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</si>
  <si>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</si>
  <si>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</si>
  <si>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</si>
  <si>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</si>
  <si>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</si>
  <si>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</si>
  <si>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</si>
  <si>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</si>
  <si>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</si>
  <si>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</si>
  <si>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</si>
  <si>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</si>
  <si>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</si>
  <si>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</si>
  <si>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</si>
  <si>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</si>
  <si>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</si>
  <si>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</si>
  <si>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</si>
  <si>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</si>
  <si>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</si>
  <si>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</si>
  <si>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</si>
  <si>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</si>
  <si>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</si>
  <si>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</si>
  <si>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</si>
  <si>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</si>
  <si>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</si>
  <si>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</si>
  <si>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</si>
  <si>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</si>
  <si>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</si>
  <si>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</si>
  <si>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</si>
  <si>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</si>
  <si>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</si>
  <si>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</si>
  <si>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</si>
  <si>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</si>
  <si>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</si>
  <si>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</si>
  <si>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</si>
  <si>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</si>
  <si>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</si>
  <si>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</si>
  <si>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</si>
  <si>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</si>
  <si>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</si>
  <si>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</si>
  <si>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</si>
  <si>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</si>
  <si>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</si>
  <si>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</si>
  <si>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</si>
  <si>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</si>
  <si>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</si>
  <si>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</si>
  <si>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</si>
  <si>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</si>
  <si>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</si>
  <si>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</si>
  <si>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</si>
  <si>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</si>
  <si>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</si>
  <si>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</si>
  <si>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</si>
  <si>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</si>
  <si>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</si>
  <si>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</si>
  <si>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</si>
  <si>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</si>
  <si>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</si>
  <si>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</si>
  <si>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</si>
  <si>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</si>
  <si>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</si>
  <si>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</si>
  <si>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</si>
  <si>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</si>
  <si>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</si>
  <si>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</si>
  <si>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</si>
  <si>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</si>
  <si>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</si>
  <si>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</si>
  <si>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</si>
  <si>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</si>
  <si>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</si>
  <si>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</si>
  <si>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</si>
  <si>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</si>
  <si>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</si>
  <si>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</si>
  <si>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</si>
  <si>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</si>
  <si>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</si>
  <si>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</si>
  <si>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</si>
  <si>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</si>
  <si>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</si>
  <si>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</si>
  <si>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</si>
  <si>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</si>
  <si>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</si>
  <si>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</si>
  <si>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</si>
  <si>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</si>
  <si>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</si>
  <si>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</si>
  <si>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</si>
  <si>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</si>
  <si>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</si>
  <si>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</si>
  <si>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</si>
  <si>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</si>
  <si>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</si>
  <si>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</si>
  <si>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</si>
  <si>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</si>
  <si>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</si>
  <si>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</si>
  <si>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</si>
  <si>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</si>
  <si>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</si>
  <si>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</si>
  <si>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</si>
  <si>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</si>
  <si>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</si>
  <si>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</si>
  <si>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</si>
  <si>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</si>
  <si>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</si>
  <si>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</si>
  <si>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</si>
  <si>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</si>
  <si>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</si>
  <si>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</si>
  <si>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</si>
  <si>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</si>
  <si>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</si>
  <si>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</si>
  <si>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</si>
  <si>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</si>
  <si>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</si>
  <si>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</si>
  <si>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</si>
  <si>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</si>
  <si>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</si>
  <si>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</si>
  <si>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</si>
  <si>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</si>
  <si>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</si>
  <si>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</si>
  <si>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</si>
  <si>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</si>
  <si>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</si>
  <si>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</si>
  <si>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</si>
  <si>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</si>
  <si>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</si>
  <si>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</si>
  <si>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</si>
  <si>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</si>
  <si>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</si>
  <si>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</si>
  <si>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</si>
  <si>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</si>
  <si>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</si>
  <si>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</si>
  <si>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</si>
  <si>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</si>
  <si>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</si>
  <si>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</si>
  <si>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</si>
  <si>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</si>
  <si>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</si>
  <si>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</si>
  <si>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</si>
  <si>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</si>
  <si>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</si>
  <si>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</si>
  <si>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</si>
  <si>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</si>
  <si>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</si>
  <si>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</si>
  <si>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</si>
  <si>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</si>
  <si>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</si>
  <si>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</si>
  <si>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</si>
  <si>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</si>
  <si>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</si>
  <si>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</si>
  <si>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</si>
  <si>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</si>
  <si>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</si>
  <si>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</si>
  <si>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</si>
  <si>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</si>
  <si>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</si>
  <si>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</si>
  <si>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</si>
  <si>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</si>
  <si>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</si>
  <si>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</si>
  <si>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</si>
  <si>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</si>
  <si>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</si>
  <si>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</si>
  <si>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</si>
  <si>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</si>
  <si>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</si>
  <si>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</si>
  <si>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</si>
  <si>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</si>
  <si>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</si>
  <si>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</si>
  <si>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</si>
  <si>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</si>
  <si>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</si>
  <si>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</si>
  <si>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</si>
  <si>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</si>
  <si>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</si>
  <si>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</si>
  <si>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</si>
  <si>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</si>
  <si>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</si>
  <si>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</si>
  <si>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</si>
  <si>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</si>
  <si>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</si>
  <si>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</si>
  <si>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</si>
  <si>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</si>
  <si>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</si>
  <si>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</si>
  <si>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</si>
  <si>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</si>
  <si>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</si>
  <si>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</si>
  <si>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</si>
  <si>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</si>
  <si>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</si>
  <si>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</si>
  <si>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</si>
  <si>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</si>
  <si>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</si>
  <si>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</si>
  <si>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</si>
  <si>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</si>
  <si>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</si>
  <si>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</si>
  <si>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</si>
  <si>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</si>
  <si>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</si>
  <si>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</si>
  <si>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</si>
  <si>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</si>
  <si>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</si>
  <si>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</si>
  <si>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</si>
  <si>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</si>
  <si>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</si>
  <si>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</si>
  <si>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</si>
  <si>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</si>
  <si>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</si>
  <si>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</si>
  <si>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</si>
  <si>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</si>
  <si>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</si>
  <si>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</si>
  <si>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</si>
  <si>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</si>
  <si>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</si>
  <si>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</si>
  <si>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</si>
  <si>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</si>
  <si>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</si>
  <si>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</si>
  <si>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</si>
  <si>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</si>
  <si>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</si>
  <si>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</si>
  <si>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</si>
  <si>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</si>
  <si>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</si>
  <si>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</si>
  <si>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</si>
  <si>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</si>
  <si>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</si>
  <si>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</si>
  <si>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</si>
  <si>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</si>
  <si>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</si>
  <si>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</si>
  <si>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</si>
  <si>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</si>
  <si>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</si>
  <si>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</si>
  <si>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</si>
  <si>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</si>
  <si>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</si>
  <si>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</si>
  <si>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</si>
  <si>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</si>
  <si>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</si>
  <si>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</si>
  <si>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</si>
  <si>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</si>
  <si>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</si>
  <si>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</si>
  <si>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</si>
  <si>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</si>
  <si>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</si>
  <si>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</si>
  <si>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</si>
  <si>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</si>
  <si>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</si>
  <si>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</si>
  <si>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</si>
  <si>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</si>
  <si>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</si>
  <si>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</si>
  <si>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</si>
  <si>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</si>
  <si>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</si>
  <si>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</si>
  <si>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</si>
  <si>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</si>
  <si>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</si>
  <si>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</si>
  <si>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</si>
  <si>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</si>
  <si>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</si>
  <si>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</si>
  <si>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</si>
  <si>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</si>
  <si>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</si>
  <si>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</si>
  <si>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</si>
  <si>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</si>
  <si>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</si>
  <si>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</si>
  <si>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</si>
  <si>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</si>
  <si>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</si>
  <si>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</si>
  <si>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</si>
  <si>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</si>
  <si>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</si>
  <si>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</si>
  <si>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</si>
  <si>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</si>
  <si>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</si>
  <si>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</si>
  <si>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</si>
  <si>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</si>
  <si>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</si>
  <si>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</si>
  <si>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</si>
  <si>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</si>
  <si>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</si>
  <si>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</si>
  <si>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</si>
  <si>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</si>
  <si>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</si>
  <si>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</si>
  <si>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</si>
  <si>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</si>
  <si>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</si>
  <si>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</si>
  <si>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</si>
  <si>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</si>
  <si>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</si>
  <si>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</si>
  <si>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</si>
  <si>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</si>
  <si>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</si>
  <si>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</si>
  <si>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</si>
  <si>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</si>
  <si>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</si>
  <si>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</si>
  <si>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</si>
  <si>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</si>
  <si>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</si>
  <si>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</si>
  <si>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</si>
  <si>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</si>
  <si>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</si>
  <si>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</si>
  <si>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</si>
  <si>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</si>
  <si>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</si>
  <si>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</si>
  <si>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</si>
  <si>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</si>
  <si>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</si>
  <si>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</si>
  <si>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</si>
  <si>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</si>
  <si>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</si>
  <si>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</si>
  <si>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</si>
  <si>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</si>
  <si>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</si>
  <si>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</si>
  <si>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</si>
  <si>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</si>
  <si>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</si>
  <si>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</si>
  <si>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</si>
  <si>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</si>
  <si>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</si>
  <si>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</si>
  <si>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</si>
  <si>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</si>
  <si>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</si>
  <si>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</si>
  <si>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</si>
  <si>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</si>
  <si>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</si>
  <si>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</si>
  <si>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</si>
  <si>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</si>
  <si>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</si>
  <si>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</si>
  <si>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</si>
  <si>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</si>
  <si>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</si>
  <si>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</si>
  <si>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</si>
  <si>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</si>
  <si>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</si>
  <si>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</si>
  <si>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</si>
  <si>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</si>
  <si>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</si>
  <si>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</si>
  <si>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</si>
  <si>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</si>
  <si>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</si>
  <si>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</si>
  <si>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</si>
  <si>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</si>
  <si>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</si>
  <si>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</si>
  <si>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</si>
  <si>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</si>
  <si>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</si>
  <si>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</si>
  <si>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</si>
  <si>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</si>
  <si>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</si>
  <si>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</si>
  <si>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</si>
  <si>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</si>
  <si>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</si>
  <si>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</si>
  <si>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</si>
  <si>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</si>
  <si>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</si>
  <si>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</si>
  <si>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</si>
  <si>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</si>
  <si>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</si>
  <si>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</si>
  <si>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</si>
  <si>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</si>
  <si>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</si>
  <si>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</si>
  <si>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</si>
  <si>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</si>
  <si>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</si>
  <si>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</si>
  <si>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</si>
  <si>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</si>
  <si>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</si>
  <si>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</si>
  <si>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</si>
  <si>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</si>
  <si>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</si>
  <si>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</si>
  <si>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</si>
  <si>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</si>
  <si>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</si>
  <si>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</si>
  <si>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</si>
  <si>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</si>
  <si>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</si>
  <si>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</si>
  <si>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</si>
  <si>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</si>
  <si>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</si>
  <si>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</si>
  <si>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</si>
  <si>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</si>
  <si>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</si>
  <si>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</si>
  <si>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</si>
  <si>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</si>
  <si>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</si>
  <si>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</si>
  <si>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</si>
  <si>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</si>
  <si>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</si>
  <si>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</si>
  <si>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</si>
  <si>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</si>
  <si>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</si>
  <si>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</si>
  <si>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</si>
  <si>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</si>
  <si>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</si>
  <si>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</si>
  <si>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</si>
  <si>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</si>
  <si>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</si>
  <si>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</si>
  <si>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</si>
  <si>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</si>
  <si>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</si>
  <si>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</si>
  <si>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</si>
  <si>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</si>
  <si>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</si>
  <si>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</si>
  <si>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</si>
  <si>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</si>
  <si>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</si>
  <si>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</si>
  <si>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</si>
  <si>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</si>
  <si>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</si>
  <si>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</si>
  <si>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</si>
  <si>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</si>
  <si>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</si>
  <si>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</si>
  <si>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</si>
  <si>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</si>
  <si>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</si>
  <si>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</si>
  <si>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</si>
  <si>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</si>
  <si>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</si>
  <si>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</si>
  <si>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</si>
  <si>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</si>
  <si>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</si>
  <si>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</si>
  <si>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</si>
  <si>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</si>
  <si>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</si>
  <si>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</si>
  <si>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</si>
  <si>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</si>
  <si>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</si>
  <si>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</si>
  <si>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</si>
  <si>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</si>
  <si>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</si>
  <si>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</si>
  <si>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</si>
  <si>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</si>
  <si>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</si>
  <si>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</si>
  <si>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</si>
  <si>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</si>
  <si>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</si>
  <si>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</si>
  <si>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</si>
  <si>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</si>
  <si>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</si>
  <si>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</si>
  <si>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</si>
  <si>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</si>
  <si>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</si>
  <si>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</si>
  <si>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</si>
  <si>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</si>
  <si>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</si>
  <si>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</si>
  <si>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</si>
  <si>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</si>
  <si>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</si>
  <si>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</si>
  <si>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</si>
  <si>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</si>
  <si>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</si>
  <si>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</si>
  <si>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</si>
  <si>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</si>
  <si>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</si>
  <si>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</si>
  <si>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</si>
  <si>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</si>
  <si>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</si>
  <si>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</si>
  <si>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</si>
  <si>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</si>
  <si>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</si>
  <si>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</si>
  <si>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</si>
  <si>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</si>
  <si>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</si>
  <si>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</si>
  <si>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</si>
  <si>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</si>
  <si>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</si>
  <si>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</si>
  <si>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</si>
  <si>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</si>
  <si>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</si>
  <si>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</si>
  <si>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</si>
  <si>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</si>
  <si>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</si>
  <si>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</si>
  <si>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</si>
  <si>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</si>
  <si>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</si>
  <si>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</si>
  <si>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</si>
  <si>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</si>
  <si>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</si>
  <si>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</si>
  <si>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</si>
  <si>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</si>
  <si>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</si>
  <si>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</si>
  <si>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</si>
  <si>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</si>
  <si>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</si>
  <si>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</si>
  <si>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</si>
  <si>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</si>
  <si>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</si>
  <si>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</si>
  <si>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</si>
  <si>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</si>
  <si>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</si>
  <si>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</si>
  <si>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</si>
  <si>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</si>
  <si>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</si>
  <si>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</si>
  <si>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</si>
  <si>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</si>
  <si>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</si>
  <si>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</si>
  <si>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</si>
  <si>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</si>
  <si>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</si>
  <si>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</si>
  <si>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</si>
  <si>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</si>
  <si>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</si>
  <si>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</si>
  <si>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</si>
  <si>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</si>
  <si>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</si>
  <si>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</si>
  <si>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</si>
  <si>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</si>
  <si>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</si>
  <si>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</si>
  <si>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</si>
  <si>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</si>
  <si>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</si>
  <si>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</si>
  <si>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</si>
  <si>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</si>
  <si>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</si>
  <si>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</si>
  <si>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</si>
  <si>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</si>
  <si>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</si>
  <si>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</si>
  <si>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</si>
  <si>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</si>
  <si>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</si>
  <si>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</si>
  <si>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</si>
  <si>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</si>
  <si>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</si>
  <si>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</si>
  <si>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</si>
  <si>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</si>
  <si>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</si>
  <si>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</si>
  <si>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</si>
  <si>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</si>
  <si>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</si>
  <si>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</si>
  <si>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</si>
  <si>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</si>
  <si>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</si>
  <si>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</si>
  <si>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</si>
  <si>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</si>
  <si>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</si>
  <si>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</si>
  <si>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</si>
  <si>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</si>
  <si>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</si>
  <si>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</si>
  <si>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</si>
  <si>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</si>
  <si>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</si>
  <si>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</si>
  <si>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</si>
  <si>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</si>
  <si>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</si>
  <si>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</si>
  <si>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</si>
  <si>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</si>
  <si>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</si>
  <si>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</si>
  <si>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</si>
  <si>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</si>
  <si>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</si>
  <si>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</si>
  <si>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</si>
  <si>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</si>
  <si>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</si>
  <si>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</si>
  <si>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</si>
  <si>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</si>
  <si>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</si>
  <si>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</si>
  <si>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</si>
  <si>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</si>
  <si>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</si>
  <si>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</si>
  <si>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</si>
  <si>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</si>
  <si>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</si>
  <si>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</si>
  <si>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</si>
  <si>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</si>
  <si>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</si>
  <si>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</si>
  <si>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</si>
  <si>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</si>
  <si>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</si>
  <si>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</si>
  <si>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</si>
  <si>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</si>
  <si>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</si>
  <si>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</si>
  <si>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</si>
  <si>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</si>
  <si>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</si>
  <si>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</si>
  <si>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</si>
  <si>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</si>
  <si>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</si>
  <si>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</si>
  <si>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</si>
  <si>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</si>
  <si>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</si>
  <si>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</si>
  <si>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</si>
  <si>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</si>
  <si>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</si>
  <si>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</si>
  <si>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</si>
  <si>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</si>
  <si>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</si>
  <si>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</si>
  <si>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</si>
  <si>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</si>
  <si>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</si>
  <si>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</si>
  <si>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</si>
  <si>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</si>
  <si>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</si>
  <si>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</si>
  <si>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</si>
  <si>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</si>
  <si>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</si>
  <si>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</si>
  <si>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</si>
  <si>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</si>
  <si>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</si>
  <si>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</si>
  <si>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</si>
  <si>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</si>
  <si>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</si>
  <si>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</si>
  <si>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</si>
  <si>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</si>
  <si>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</si>
  <si>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</si>
  <si>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</si>
  <si>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</si>
  <si>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</si>
  <si>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</si>
  <si>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</si>
  <si>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</si>
  <si>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</si>
  <si>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</si>
  <si>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</si>
  <si>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</si>
  <si>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</si>
  <si>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</si>
  <si>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</si>
  <si>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</si>
  <si>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</si>
  <si>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</si>
  <si>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</si>
  <si>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</si>
  <si>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</si>
  <si>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</si>
  <si>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</si>
  <si>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</si>
  <si>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</si>
  <si>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</si>
  <si>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</si>
  <si>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</si>
  <si>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</si>
  <si>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</si>
  <si>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</si>
  <si>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</si>
  <si>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</si>
  <si>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</si>
  <si>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</si>
  <si>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</si>
  <si>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</si>
  <si>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</si>
  <si>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</si>
  <si>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</si>
  <si>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</si>
  <si>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</si>
  <si>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</si>
  <si>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</si>
  <si>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</si>
  <si>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</si>
  <si>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</si>
  <si>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</si>
  <si>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</si>
  <si>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</si>
  <si>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</si>
  <si>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</si>
  <si>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</si>
  <si>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</si>
  <si>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</si>
  <si>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</si>
  <si>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</si>
  <si>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</si>
  <si>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</si>
  <si>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</si>
  <si>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</si>
  <si>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</si>
  <si>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</si>
  <si>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</si>
  <si>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</si>
  <si>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</si>
  <si>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</si>
  <si>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</si>
  <si>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</si>
  <si>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</si>
  <si>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</si>
  <si>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</si>
  <si>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</si>
  <si>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</si>
  <si>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</si>
  <si>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</si>
  <si>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</si>
  <si>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</si>
  <si>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</si>
  <si>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</si>
  <si>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</si>
  <si>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</si>
  <si>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</si>
  <si>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</si>
  <si>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</si>
  <si>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</si>
  <si>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</si>
  <si>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</si>
  <si>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</si>
  <si>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</si>
  <si>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</si>
  <si>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</si>
  <si>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</si>
  <si>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</si>
  <si>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</si>
  <si>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</si>
  <si>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</si>
  <si>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</si>
  <si>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</si>
  <si>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</si>
  <si>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</si>
  <si>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</si>
  <si>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</si>
  <si>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</si>
  <si>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</si>
  <si>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</si>
  <si>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</si>
  <si>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</si>
  <si>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</si>
  <si>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</si>
  <si>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</si>
  <si>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</si>
  <si>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</si>
  <si>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</si>
  <si>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</si>
  <si>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</si>
  <si>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</si>
  <si>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</si>
  <si>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</si>
  <si>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</si>
  <si>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</si>
  <si>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</si>
  <si>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</si>
  <si>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</si>
  <si>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</si>
  <si>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</si>
  <si>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</si>
  <si>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</si>
  <si>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</si>
  <si>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</si>
  <si>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</si>
  <si>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</si>
  <si>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</si>
  <si>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</si>
  <si>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</si>
  <si>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</si>
  <si>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</si>
  <si>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</si>
  <si>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</si>
  <si>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</si>
  <si>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</si>
  <si>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</si>
  <si>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</si>
  <si>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</si>
  <si>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</si>
  <si>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</si>
  <si>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</si>
  <si>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</si>
  <si>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</si>
  <si>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</si>
  <si>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</si>
  <si>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</si>
  <si>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</si>
  <si>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</si>
  <si>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</si>
  <si>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</si>
  <si>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</si>
  <si>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</si>
  <si>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</si>
  <si>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</si>
  <si>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</si>
  <si>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</si>
  <si>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</si>
  <si>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</si>
  <si>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</si>
  <si>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</si>
  <si>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</si>
  <si>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</si>
  <si>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</si>
  <si>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</si>
  <si>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</si>
  <si>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</si>
  <si>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</si>
  <si>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</si>
  <si>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</si>
  <si>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</si>
  <si>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</si>
  <si>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</si>
  <si>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</si>
  <si>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</si>
  <si>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</si>
  <si>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</si>
  <si>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</si>
  <si>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</si>
  <si>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</si>
  <si>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</si>
  <si>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</si>
  <si>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</si>
  <si>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</si>
  <si>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</si>
  <si>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</si>
  <si>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</si>
  <si>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</si>
  <si>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</si>
  <si>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</si>
  <si>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</si>
  <si>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</si>
  <si>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</si>
  <si>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</si>
  <si>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</si>
  <si>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</si>
  <si>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</si>
  <si>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</si>
  <si>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</si>
  <si>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</si>
  <si>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</si>
  <si>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</si>
  <si>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</si>
  <si>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</si>
  <si>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</si>
  <si>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</si>
  <si>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</si>
  <si>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</si>
  <si>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</si>
  <si>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</si>
  <si>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</si>
  <si>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</si>
  <si>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</si>
  <si>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</si>
  <si>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</si>
  <si>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</si>
  <si>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</si>
  <si>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</si>
  <si>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</si>
  <si>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</si>
  <si>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</si>
  <si>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</si>
  <si>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</si>
  <si>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</si>
  <si>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</si>
  <si>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</si>
  <si>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</si>
  <si>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</si>
  <si>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</si>
  <si>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</si>
  <si>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</si>
  <si>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</si>
  <si>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</si>
  <si>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</si>
  <si>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</si>
  <si>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</si>
  <si>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</si>
  <si>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</si>
  <si>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</si>
  <si>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</si>
  <si>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</si>
  <si>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</si>
  <si>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</si>
  <si>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</si>
  <si>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</si>
  <si>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</si>
  <si>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</si>
  <si>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</si>
  <si>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</si>
  <si>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</si>
  <si>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</si>
  <si>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</si>
  <si>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</si>
  <si>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</si>
  <si>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</si>
  <si>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</si>
  <si>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</si>
  <si>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</si>
  <si>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</si>
  <si>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</si>
  <si>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</si>
  <si>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</si>
  <si>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</si>
  <si>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</si>
  <si>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</si>
  <si>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</si>
  <si>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</si>
  <si>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</si>
  <si>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</si>
  <si>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</si>
  <si>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</si>
  <si>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</si>
  <si>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</si>
  <si>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</si>
  <si>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</si>
  <si>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</si>
  <si>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</si>
  <si>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</si>
  <si>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</si>
  <si>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</si>
  <si>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</si>
  <si>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</si>
  <si>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</si>
  <si>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</si>
  <si>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</si>
  <si>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</si>
  <si>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</si>
  <si>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</si>
  <si>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</si>
  <si>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</si>
  <si>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</si>
  <si>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</si>
  <si>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</si>
  <si>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</si>
  <si>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</si>
  <si>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</si>
  <si>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</si>
  <si>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</si>
  <si>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</si>
  <si>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</si>
  <si>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</si>
  <si>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</si>
  <si>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</si>
  <si>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</si>
  <si>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</si>
  <si>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</si>
  <si>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</si>
  <si>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</si>
  <si>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</si>
  <si>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</si>
  <si>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</si>
  <si>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</si>
  <si>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</si>
  <si>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</si>
  <si>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</si>
  <si>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</si>
  <si>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</si>
  <si>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</si>
  <si>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</si>
  <si>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</si>
  <si>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</si>
  <si>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</si>
  <si>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</si>
  <si>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</si>
  <si>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</si>
  <si>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</si>
  <si>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</si>
  <si>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</si>
  <si>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</si>
  <si>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</si>
  <si>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</si>
  <si>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</si>
  <si>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</si>
  <si>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</si>
  <si>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</si>
  <si>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</si>
  <si>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</si>
  <si>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</si>
  <si>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</si>
  <si>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</si>
  <si>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</si>
  <si>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</si>
  <si>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</si>
  <si>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</si>
  <si>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</si>
  <si>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</si>
  <si>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</si>
  <si>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</si>
  <si>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</si>
  <si>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</si>
  <si>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</si>
  <si>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</si>
  <si>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</si>
  <si>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</si>
  <si>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</si>
  <si>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</si>
  <si>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</si>
  <si>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</si>
  <si>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</si>
  <si>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</si>
  <si>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</si>
  <si>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</si>
  <si>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</si>
  <si>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</si>
  <si>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</si>
  <si>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</si>
  <si>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</si>
  <si>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</si>
  <si>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</si>
  <si>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</si>
  <si>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</si>
  <si>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</si>
  <si>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</si>
  <si>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</si>
  <si>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</si>
  <si>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</si>
  <si>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</si>
  <si>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</si>
  <si>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</si>
  <si>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</si>
  <si>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</si>
  <si>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</si>
  <si>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</si>
  <si>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</si>
  <si>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</si>
  <si>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</si>
  <si>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</si>
  <si>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</si>
  <si>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</si>
  <si>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</si>
  <si>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</si>
  <si>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</si>
  <si>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</si>
  <si>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</si>
  <si>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</si>
  <si>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</si>
  <si>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</si>
  <si>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</si>
  <si>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</si>
  <si>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</si>
  <si>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</si>
  <si>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</si>
  <si>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</si>
  <si>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</si>
  <si>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</si>
  <si>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</si>
  <si>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</si>
  <si>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</si>
  <si>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</si>
  <si>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</si>
  <si>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</si>
  <si>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</si>
  <si>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</si>
  <si>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</si>
  <si>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</si>
  <si>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</si>
  <si>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</si>
  <si>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</si>
  <si>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</si>
  <si>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</si>
  <si>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</si>
  <si>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</si>
  <si>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</si>
  <si>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</si>
  <si>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</si>
  <si>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</si>
  <si>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</si>
  <si>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</si>
  <si>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</si>
  <si>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</si>
  <si>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</si>
  <si>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</si>
  <si>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</si>
  <si>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</si>
  <si>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</si>
  <si>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</si>
  <si>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</si>
  <si>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</si>
  <si>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</si>
  <si>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</si>
  <si>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</si>
  <si>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</si>
  <si>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</si>
  <si>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</si>
  <si>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</si>
  <si>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</si>
  <si>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</si>
  <si>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</si>
  <si>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</si>
  <si>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</si>
  <si>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</si>
  <si>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</si>
  <si>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</si>
  <si>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</si>
  <si>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</si>
  <si>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</si>
  <si>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</si>
  <si>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</si>
  <si>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</si>
  <si>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</si>
  <si>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</si>
  <si>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</si>
  <si>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</si>
  <si>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</si>
  <si>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</si>
  <si>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</si>
  <si>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</si>
  <si>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</si>
  <si>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</si>
  <si>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</si>
  <si>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</si>
  <si>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</si>
  <si>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</si>
  <si>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</si>
  <si>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</si>
  <si>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</si>
  <si>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</si>
  <si>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</si>
  <si>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</si>
  <si>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</si>
  <si>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</si>
  <si>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</si>
  <si>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</si>
  <si>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</si>
  <si>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</si>
  <si>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</si>
  <si>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</si>
  <si>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</si>
  <si>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</si>
  <si>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</si>
  <si>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</si>
  <si>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</si>
  <si>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</si>
  <si>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</si>
  <si>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</si>
  <si>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</si>
  <si>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</si>
  <si>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</si>
  <si>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</si>
  <si>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</si>
  <si>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</si>
  <si>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</si>
  <si>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</si>
  <si>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</si>
  <si>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</si>
  <si>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</si>
  <si>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</si>
  <si>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</si>
  <si>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</si>
  <si>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</si>
  <si>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</si>
  <si>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</si>
  <si>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</si>
  <si>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</si>
  <si>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</si>
  <si>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</si>
  <si>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</si>
  <si>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</si>
  <si>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</si>
  <si>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</si>
  <si>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</si>
  <si>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</si>
  <si>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</si>
  <si>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</si>
  <si>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</si>
  <si>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</si>
  <si>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</si>
  <si>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</si>
  <si>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</si>
  <si>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</si>
  <si>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</si>
  <si>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</si>
  <si>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</si>
  <si>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</si>
  <si>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</si>
  <si>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</si>
  <si>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</si>
  <si>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</si>
  <si>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</si>
  <si>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</si>
  <si>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</si>
  <si>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</si>
  <si>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</si>
  <si>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</si>
  <si>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</si>
  <si>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</si>
  <si>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</si>
  <si>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</si>
  <si>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</si>
  <si>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</si>
  <si>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</si>
  <si>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</si>
  <si>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</si>
  <si>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</si>
  <si>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</si>
  <si>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</si>
  <si>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</si>
  <si>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</si>
  <si>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</si>
  <si>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</si>
  <si>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</si>
  <si>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</si>
  <si>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</si>
  <si>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</si>
  <si>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</si>
  <si>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</si>
  <si>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</si>
  <si>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</si>
  <si>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</si>
  <si>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</si>
  <si>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</si>
  <si>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</si>
  <si>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</si>
  <si>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</si>
  <si>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</si>
  <si>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</si>
  <si>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</si>
  <si>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</si>
  <si>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</si>
  <si>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</si>
  <si>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</si>
  <si>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</si>
  <si>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</si>
  <si>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</si>
  <si>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</si>
  <si>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</si>
  <si>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</si>
  <si>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</si>
  <si>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</si>
  <si>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</si>
  <si>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</si>
  <si>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</si>
  <si>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</si>
  <si>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</si>
  <si>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</si>
  <si>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</si>
  <si>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</si>
  <si>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</si>
  <si>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</si>
  <si>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</si>
  <si>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</si>
  <si>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</si>
  <si>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</si>
  <si>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</si>
  <si>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</si>
  <si>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</si>
  <si>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</si>
  <si>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</si>
  <si>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</si>
  <si>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</si>
  <si>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</si>
  <si>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</si>
  <si>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</si>
  <si>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</si>
  <si>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</si>
  <si>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</si>
  <si>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</si>
  <si>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</si>
  <si>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</si>
  <si>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</si>
  <si>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</si>
  <si>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</si>
  <si>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</si>
  <si>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</si>
  <si>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</si>
  <si>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</si>
  <si>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</si>
  <si>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</si>
  <si>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</si>
  <si>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</si>
  <si>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</si>
  <si>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</si>
  <si>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</si>
  <si>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</si>
  <si>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</si>
  <si>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</si>
  <si>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</si>
  <si>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</si>
  <si>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</si>
  <si>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</si>
  <si>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</si>
  <si>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</si>
  <si>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</si>
  <si>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</si>
  <si>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</si>
  <si>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</si>
  <si>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</si>
  <si>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</si>
  <si>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</si>
  <si>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</si>
  <si>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</si>
  <si>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</si>
  <si>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</si>
  <si>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</si>
  <si>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</si>
  <si>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</si>
  <si>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</si>
  <si>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</si>
  <si>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</si>
  <si>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</si>
  <si>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</si>
  <si>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</si>
  <si>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</si>
  <si>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</si>
  <si>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</si>
  <si>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</si>
  <si>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</si>
  <si>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</si>
  <si>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</si>
  <si>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</si>
  <si>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</si>
  <si>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</si>
  <si>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</si>
  <si>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</si>
  <si>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</si>
  <si>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</si>
  <si>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</si>
  <si>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</si>
  <si>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</si>
  <si>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</si>
  <si>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</si>
  <si>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</si>
  <si>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</si>
  <si>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</si>
  <si>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</si>
  <si>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</si>
  <si>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</si>
  <si>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</si>
  <si>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</si>
  <si>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</si>
  <si>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</si>
  <si>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</si>
  <si>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</si>
  <si>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</si>
  <si>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</si>
  <si>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</si>
  <si>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</si>
  <si>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</si>
  <si>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</si>
  <si>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</si>
  <si>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</si>
  <si>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</si>
  <si>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</si>
  <si>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</si>
  <si>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</si>
  <si>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</si>
  <si>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</si>
  <si>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</si>
  <si>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</si>
  <si>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</si>
  <si>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</si>
  <si>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</si>
  <si>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</si>
  <si>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</si>
  <si>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</si>
  <si>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</si>
  <si>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</si>
  <si>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</si>
  <si>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</si>
  <si>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</si>
  <si>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</si>
  <si>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</si>
  <si>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</si>
  <si>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</si>
  <si>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</si>
  <si>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</si>
  <si>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</si>
  <si>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</si>
  <si>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</si>
  <si>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</si>
  <si>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</si>
  <si>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</si>
  <si>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</si>
  <si>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</si>
  <si>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</si>
  <si>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</si>
  <si>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</si>
  <si>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</si>
  <si>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</si>
  <si>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</si>
  <si>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</si>
  <si>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</si>
  <si>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</si>
  <si>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</si>
  <si>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</si>
  <si>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</si>
  <si>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</si>
  <si>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</si>
  <si>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</si>
  <si>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</si>
  <si>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</si>
  <si>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</si>
  <si>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</si>
  <si>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</si>
  <si>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</si>
  <si>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</si>
  <si>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</si>
  <si>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</si>
  <si>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</si>
  <si>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</si>
  <si>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</si>
  <si>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</si>
  <si>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</si>
  <si>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</si>
  <si>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</si>
  <si>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</si>
  <si>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</si>
  <si>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</si>
  <si>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</si>
  <si>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</si>
  <si>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</si>
  <si>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</si>
  <si>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</si>
  <si>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</si>
  <si>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</si>
  <si>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</si>
  <si>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</si>
  <si>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</si>
  <si>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</si>
  <si>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</si>
  <si>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</si>
  <si>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</si>
  <si>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</si>
  <si>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</si>
  <si>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</si>
  <si>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</si>
  <si>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</si>
  <si>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</si>
  <si>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</si>
  <si>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</si>
  <si>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</si>
  <si>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</si>
  <si>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</si>
  <si>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</si>
  <si>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</si>
  <si>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</si>
  <si>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</si>
  <si>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</si>
  <si>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</si>
  <si>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</si>
  <si>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</si>
  <si>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</si>
  <si>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</si>
  <si>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</si>
  <si>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</si>
  <si>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</si>
  <si>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</si>
  <si>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</si>
  <si>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</si>
  <si>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</si>
  <si>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</si>
  <si>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</si>
  <si>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</si>
  <si>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</si>
  <si>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</si>
  <si>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</si>
  <si>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</si>
  <si>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</si>
  <si>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</si>
  <si>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</si>
  <si>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</si>
  <si>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</si>
  <si>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</si>
  <si>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</si>
  <si>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</si>
  <si>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</si>
  <si>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</si>
  <si>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</si>
  <si>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</si>
  <si>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</si>
  <si>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</si>
  <si>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</si>
  <si>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</si>
  <si>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</si>
  <si>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</si>
  <si>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</si>
  <si>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</si>
  <si>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</si>
  <si>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</si>
  <si>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</si>
  <si>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</si>
  <si>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</si>
  <si>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</si>
  <si>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</si>
  <si>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</si>
  <si>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</si>
  <si>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</si>
  <si>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</si>
  <si>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</si>
  <si>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</si>
  <si>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</si>
  <si>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</si>
  <si>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</si>
  <si>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</si>
  <si>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</si>
  <si>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</si>
  <si>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</si>
  <si>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</si>
  <si>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</si>
  <si>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</si>
  <si>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</si>
  <si>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</si>
  <si>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</si>
  <si>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</si>
  <si>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</si>
  <si>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</si>
  <si>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</si>
  <si>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</si>
  <si>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</si>
  <si>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</si>
  <si>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</si>
  <si>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</si>
  <si>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</si>
  <si>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</si>
  <si>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</si>
  <si>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</si>
  <si>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</si>
  <si>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</si>
  <si>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</si>
  <si>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</si>
  <si>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</si>
  <si>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</si>
  <si>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</si>
  <si>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</si>
  <si>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</si>
  <si>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</si>
  <si>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</si>
  <si>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</si>
  <si>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</si>
  <si>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</si>
  <si>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</si>
  <si>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</si>
  <si>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</si>
  <si>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</si>
  <si>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</si>
  <si>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</si>
  <si>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</si>
  <si>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</si>
  <si>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</si>
  <si>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</si>
  <si>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</si>
  <si>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</si>
  <si>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</si>
  <si>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</si>
  <si>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</si>
  <si>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</si>
  <si>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</si>
  <si>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</si>
  <si>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</si>
  <si>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</si>
  <si>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</si>
  <si>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</si>
  <si>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</si>
  <si>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</si>
  <si>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</si>
  <si>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</si>
  <si>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</si>
  <si>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</si>
  <si>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</si>
  <si>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</si>
  <si>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</si>
  <si>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</si>
  <si>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</si>
  <si>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</si>
  <si>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</si>
  <si>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</si>
  <si>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</si>
  <si>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</si>
  <si>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</si>
  <si>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</si>
  <si>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</si>
  <si>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</si>
  <si>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</si>
  <si>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</si>
  <si>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</si>
  <si>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</si>
  <si>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</si>
  <si>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</si>
  <si>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</si>
  <si>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</si>
  <si>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</si>
  <si>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</si>
  <si>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</si>
  <si>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</si>
  <si>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</si>
  <si>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</si>
  <si>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</si>
  <si>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</si>
  <si>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</si>
  <si>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</si>
  <si>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</si>
  <si>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</si>
  <si>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</si>
  <si>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</si>
  <si>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</si>
  <si>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</si>
  <si>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</si>
  <si>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</si>
  <si>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</si>
  <si>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</si>
  <si>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</si>
  <si>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</si>
  <si>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</si>
  <si>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</si>
  <si>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</si>
  <si>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</si>
  <si>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</si>
  <si>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</si>
  <si>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</si>
  <si>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</si>
  <si>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</si>
  <si>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</si>
  <si>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</si>
  <si>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</si>
  <si>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</si>
  <si>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</si>
  <si>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</si>
  <si>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</si>
  <si>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</si>
  <si>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</si>
  <si>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</si>
  <si>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</si>
  <si>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</si>
  <si>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</si>
  <si>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</si>
  <si>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</si>
  <si>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</si>
  <si>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</si>
  <si>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</si>
  <si>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</si>
  <si>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</si>
  <si>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</si>
  <si>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</si>
  <si>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</si>
  <si>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</si>
  <si>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</si>
  <si>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</si>
  <si>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</si>
  <si>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</si>
  <si>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</si>
  <si>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</si>
  <si>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</si>
  <si>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</si>
  <si>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</si>
  <si>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</si>
  <si>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</si>
  <si>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</si>
  <si>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</si>
  <si>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</si>
  <si>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</si>
  <si>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</si>
  <si>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</si>
  <si>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</si>
  <si>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</si>
  <si>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</si>
  <si>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</si>
  <si>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</si>
  <si>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</si>
  <si>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</si>
  <si>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</si>
  <si>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</si>
  <si>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</si>
  <si>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</si>
  <si>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</si>
  <si>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</si>
  <si>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</si>
  <si>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</si>
  <si>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</si>
  <si>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</si>
  <si>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</si>
  <si>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</si>
  <si>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</si>
  <si>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</si>
  <si>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</si>
  <si>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</si>
  <si>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</si>
  <si>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</si>
  <si>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</si>
  <si>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</si>
  <si>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</si>
  <si>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</si>
  <si>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</si>
  <si>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</si>
  <si>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</si>
  <si>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</si>
  <si>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</si>
  <si>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</si>
  <si>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</si>
  <si>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</si>
  <si>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</si>
  <si>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</si>
  <si>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</si>
  <si>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</si>
  <si>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</si>
  <si>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</si>
  <si>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</si>
  <si>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</si>
  <si>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</si>
  <si>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</si>
  <si>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</si>
  <si>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</si>
  <si>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</si>
  <si>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</si>
  <si>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</si>
  <si>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</si>
  <si>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</si>
  <si>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</si>
  <si>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</si>
  <si>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</si>
  <si>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</si>
  <si>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</si>
  <si>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</si>
  <si>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</si>
  <si>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</si>
  <si>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</si>
  <si>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</si>
  <si>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</si>
  <si>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</si>
  <si>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</si>
  <si>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</si>
  <si>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</si>
  <si>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</si>
  <si>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</si>
  <si>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</si>
  <si>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</si>
  <si>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</si>
  <si>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</si>
  <si>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</si>
  <si>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</si>
  <si>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</si>
  <si>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</si>
  <si>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</si>
  <si>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</si>
  <si>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</si>
  <si>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</si>
  <si>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</si>
  <si>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</si>
  <si>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</si>
  <si>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</si>
  <si>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</si>
  <si>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</si>
  <si>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</si>
  <si>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</si>
  <si>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</si>
  <si>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</si>
  <si>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</si>
  <si>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</si>
  <si>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</si>
  <si>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</si>
  <si>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</si>
  <si>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</si>
  <si>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</si>
  <si>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</si>
  <si>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</si>
  <si>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</si>
  <si>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</si>
  <si>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</si>
  <si>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</si>
  <si>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</si>
  <si>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</si>
  <si>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</si>
  <si>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</si>
  <si>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</si>
  <si>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</si>
  <si>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</si>
  <si>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</si>
  <si>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</si>
  <si>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</si>
  <si>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</si>
  <si>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</si>
  <si>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</si>
  <si>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</si>
  <si>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</si>
  <si>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</si>
  <si>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</si>
  <si>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</si>
  <si>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</si>
  <si>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</si>
  <si>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</si>
  <si>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</si>
  <si>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</si>
  <si>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</si>
  <si>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</si>
  <si>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</si>
  <si>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</si>
  <si>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</si>
  <si>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</si>
  <si>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</si>
  <si>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</si>
  <si>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</si>
  <si>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</si>
  <si>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</si>
  <si>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</si>
  <si>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</si>
  <si>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</si>
  <si>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</si>
  <si>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</si>
  <si>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</si>
  <si>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</si>
  <si>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</si>
  <si>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</si>
  <si>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</si>
  <si>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</si>
  <si>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</si>
  <si>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</si>
  <si>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</si>
  <si>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</si>
  <si>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</si>
  <si>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</si>
  <si>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</si>
  <si>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</si>
  <si>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</si>
  <si>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</si>
  <si>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</si>
  <si>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</si>
  <si>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</si>
  <si>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</si>
  <si>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</si>
  <si>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</si>
  <si>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</si>
  <si>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</si>
  <si>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</si>
  <si>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</si>
  <si>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</si>
  <si>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</si>
  <si>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</si>
  <si>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</si>
  <si>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</si>
  <si>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</si>
  <si>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</si>
  <si>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</si>
  <si>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</si>
  <si>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</si>
  <si>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</si>
  <si>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</si>
  <si>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</si>
  <si>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</si>
  <si>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</si>
  <si>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</si>
  <si>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</si>
  <si>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</si>
  <si>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</si>
  <si>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</si>
  <si>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</si>
  <si>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</si>
  <si>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</si>
  <si>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</si>
  <si>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</si>
  <si>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</si>
  <si>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</si>
  <si>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</si>
  <si>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</si>
  <si>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</si>
  <si>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</si>
  <si>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</si>
  <si>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</si>
  <si>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</si>
  <si>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</si>
  <si>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</si>
  <si>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</si>
  <si>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</si>
  <si>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</si>
  <si>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</si>
  <si>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</si>
  <si>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</si>
  <si>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</si>
  <si>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</si>
  <si>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</si>
  <si>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</si>
  <si>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</si>
  <si>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</si>
  <si>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</si>
  <si>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</si>
  <si>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</si>
  <si>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</si>
  <si>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</si>
  <si>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</si>
  <si>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</si>
  <si>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</si>
  <si>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</si>
  <si>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</si>
  <si>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</si>
  <si>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</si>
  <si>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</si>
  <si>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</si>
  <si>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</si>
  <si>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</si>
  <si>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</si>
  <si>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</si>
  <si>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</si>
  <si>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</si>
  <si>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</si>
  <si>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</si>
  <si>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</si>
  <si>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</si>
  <si>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</si>
  <si>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</si>
  <si>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</si>
  <si>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</si>
  <si>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</si>
  <si>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</si>
  <si>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</si>
  <si>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</si>
  <si>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</si>
  <si>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</si>
  <si>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</si>
  <si>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</si>
  <si>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</si>
  <si>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</si>
  <si>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</si>
  <si>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</si>
  <si>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</si>
  <si>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</si>
  <si>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</si>
  <si>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</si>
  <si>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</si>
  <si>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</si>
  <si>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</si>
  <si>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</si>
  <si>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</si>
  <si>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</si>
  <si>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</si>
  <si>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</si>
  <si>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</si>
  <si>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</si>
  <si>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</si>
  <si>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</si>
  <si>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</si>
  <si>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</si>
  <si>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</si>
  <si>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</si>
  <si>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</si>
  <si>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</si>
  <si>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</si>
  <si>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</si>
  <si>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</si>
  <si>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</si>
  <si>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</si>
  <si>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</si>
  <si>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</si>
  <si>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</si>
  <si>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</si>
  <si>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</si>
  <si>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</si>
  <si>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</si>
  <si>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</si>
  <si>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</si>
  <si>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</si>
  <si>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</si>
  <si>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</si>
  <si>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</si>
  <si>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</si>
  <si>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</si>
  <si>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</si>
  <si>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</si>
  <si>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</si>
  <si>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</si>
  <si>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</si>
  <si>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</si>
  <si>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</si>
  <si>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</si>
  <si>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</si>
  <si>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</si>
  <si>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</si>
  <si>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</si>
  <si>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</si>
  <si>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</si>
  <si>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</si>
  <si>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</si>
  <si>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</si>
  <si>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</si>
  <si>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</si>
  <si>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</si>
  <si>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</si>
  <si>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</si>
  <si>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</si>
  <si>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</si>
  <si>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</si>
  <si>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</si>
  <si>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</si>
  <si>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</si>
  <si>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</si>
  <si>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</si>
  <si>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</si>
  <si>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</si>
  <si>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</si>
  <si>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</si>
  <si>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</si>
  <si>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</si>
  <si>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</si>
  <si>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</si>
  <si>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</si>
  <si>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</si>
  <si>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</si>
  <si>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</si>
  <si>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</si>
  <si>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</si>
  <si>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</si>
  <si>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</si>
  <si>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</si>
  <si>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</si>
  <si>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</si>
  <si>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</si>
  <si>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</si>
  <si>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</si>
  <si>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</si>
  <si>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</si>
  <si>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</si>
  <si>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</si>
  <si>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</si>
  <si>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</si>
  <si>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</si>
  <si>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</si>
  <si>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</si>
  <si>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</si>
  <si>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</si>
  <si>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</si>
  <si>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</si>
  <si>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</si>
  <si>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</si>
  <si>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</si>
  <si>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</si>
  <si>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</si>
  <si>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</si>
  <si>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</si>
  <si>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</si>
  <si>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</si>
  <si>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</si>
  <si>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</si>
  <si>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</si>
  <si>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</si>
  <si>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</si>
  <si>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</si>
  <si>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</si>
  <si>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</si>
  <si>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</si>
  <si>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</si>
  <si>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</si>
  <si>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</si>
  <si>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</si>
  <si>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</si>
  <si>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</si>
  <si>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</si>
  <si>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</si>
  <si>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</si>
  <si>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</si>
  <si>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</si>
  <si>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</si>
  <si>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</si>
  <si>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</si>
  <si>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</si>
  <si>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</si>
  <si>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</si>
  <si>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</si>
  <si>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</si>
  <si>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</si>
  <si>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</si>
  <si>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</si>
  <si>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</si>
  <si>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</si>
  <si>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</si>
  <si>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</si>
  <si>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</si>
  <si>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</si>
  <si>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</si>
  <si>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</si>
  <si>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</si>
  <si>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</si>
  <si>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</si>
  <si>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</si>
  <si>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</si>
  <si>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</si>
  <si>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</si>
  <si>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</si>
  <si>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</si>
  <si>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</si>
  <si>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</si>
  <si>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</si>
  <si>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</si>
  <si>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</si>
  <si>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</si>
  <si>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</si>
  <si>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</si>
  <si>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</si>
  <si>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</si>
  <si>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</si>
  <si>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</si>
  <si>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</si>
  <si>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</si>
  <si>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</si>
  <si>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</si>
  <si>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</si>
  <si>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</si>
  <si>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</si>
  <si>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</si>
  <si>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</si>
  <si>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</si>
  <si>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</si>
  <si>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</si>
  <si>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</si>
  <si>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</si>
  <si>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</si>
  <si>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</si>
  <si>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</si>
  <si>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</si>
  <si>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</si>
  <si>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</si>
  <si>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</si>
  <si>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</si>
  <si>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</si>
  <si>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</si>
  <si>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</si>
  <si>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</si>
  <si>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</si>
  <si>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</si>
  <si>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</si>
  <si>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</si>
  <si>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</si>
  <si>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</si>
  <si>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</si>
  <si>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</si>
  <si>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</si>
  <si>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</si>
  <si>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</si>
  <si>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</si>
  <si>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</si>
  <si>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</si>
  <si>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</si>
  <si>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</si>
  <si>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</si>
  <si>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</si>
  <si>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</si>
  <si>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</si>
  <si>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</si>
  <si>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</si>
  <si>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</si>
  <si>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</si>
  <si>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</si>
  <si>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</si>
  <si>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</si>
  <si>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</si>
  <si>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</si>
  <si>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</si>
  <si>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</si>
  <si>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</si>
  <si>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</si>
  <si>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</si>
  <si>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</si>
  <si>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</si>
  <si>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</si>
  <si>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</si>
  <si>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</si>
  <si>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</si>
  <si>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</si>
  <si>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</si>
  <si>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</si>
  <si>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</si>
  <si>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</si>
  <si>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</si>
  <si>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</si>
  <si>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</si>
  <si>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</si>
  <si>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</si>
  <si>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</si>
  <si>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</si>
  <si>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</si>
  <si>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</si>
  <si>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</si>
  <si>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</si>
  <si>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</si>
  <si>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</si>
  <si>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</si>
  <si>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</si>
  <si>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</si>
  <si>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</si>
  <si>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</si>
  <si>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</si>
  <si>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</si>
  <si>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</si>
  <si>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</si>
  <si>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</si>
  <si>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</si>
  <si>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</si>
  <si>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</si>
  <si>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</si>
  <si>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</si>
  <si>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</si>
  <si>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</si>
  <si>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</si>
  <si>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</si>
  <si>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</si>
  <si>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</si>
  <si>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</si>
  <si>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</si>
  <si>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</si>
  <si>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</si>
  <si>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</si>
  <si>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</si>
  <si>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</si>
  <si>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</si>
  <si>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</si>
  <si>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</si>
  <si>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</si>
  <si>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</si>
  <si>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</si>
  <si>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</si>
  <si>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</si>
  <si>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</si>
  <si>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</si>
  <si>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</si>
  <si>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</si>
  <si>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</si>
  <si>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</si>
  <si>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</si>
  <si>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</si>
  <si>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</si>
  <si>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</si>
  <si>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</si>
  <si>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</si>
  <si>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</si>
  <si>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</si>
  <si>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</si>
  <si>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</si>
  <si>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</si>
  <si>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</si>
  <si>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</si>
  <si>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</si>
  <si>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</si>
  <si>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</si>
  <si>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</si>
  <si>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</si>
  <si>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</si>
  <si>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</si>
  <si>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</si>
  <si>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</si>
  <si>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</si>
  <si>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</si>
  <si>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</si>
  <si>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</si>
  <si>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</si>
  <si>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</si>
  <si>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</si>
  <si>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</si>
  <si>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</si>
  <si>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</si>
  <si>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</si>
  <si>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</si>
  <si>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</si>
  <si>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</si>
  <si>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</si>
  <si>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</si>
  <si>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</si>
  <si>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</si>
  <si>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</si>
  <si>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</si>
  <si>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</si>
  <si>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</si>
  <si>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</si>
  <si>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</si>
  <si>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</si>
  <si>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</si>
  <si>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</si>
  <si>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</si>
  <si>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</si>
  <si>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</si>
  <si>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</si>
  <si>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</si>
  <si>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</si>
  <si>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</si>
  <si>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</si>
  <si>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</si>
  <si>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</si>
  <si>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</si>
  <si>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</si>
  <si>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</si>
  <si>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</si>
  <si>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</si>
  <si>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</si>
  <si>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</si>
  <si>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</si>
  <si>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</si>
  <si>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</si>
  <si>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</si>
  <si>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</si>
  <si>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</si>
  <si>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</si>
  <si>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</si>
  <si>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</si>
  <si>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</si>
  <si>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</si>
  <si>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</si>
  <si>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</si>
  <si>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</si>
  <si>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</si>
  <si>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</si>
  <si>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</si>
  <si>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</si>
  <si>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</si>
  <si>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</si>
  <si>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</si>
  <si>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</si>
  <si>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</si>
  <si>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</si>
  <si>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</si>
  <si>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</si>
  <si>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</si>
  <si>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</si>
  <si>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</si>
  <si>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</si>
  <si>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</si>
  <si>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</si>
  <si>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</si>
  <si>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</si>
  <si>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</si>
  <si>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</si>
  <si>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</si>
  <si>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</si>
  <si>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</si>
  <si>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</si>
  <si>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</si>
  <si>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</si>
  <si>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</si>
  <si>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</si>
  <si>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</si>
  <si>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</si>
  <si>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</si>
  <si>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</si>
  <si>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</si>
  <si>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</si>
  <si>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</si>
  <si>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</si>
  <si>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</si>
  <si>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</si>
  <si>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</si>
  <si>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</si>
  <si>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</si>
  <si>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</si>
  <si>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</si>
  <si>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</si>
  <si>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</si>
  <si>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</si>
  <si>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</si>
  <si>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</si>
  <si>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</si>
  <si>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</si>
  <si>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</si>
  <si>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</si>
  <si>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</si>
  <si>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</si>
  <si>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</si>
  <si>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</si>
  <si>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</si>
  <si>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</si>
  <si>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</si>
  <si>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</si>
  <si>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</si>
  <si>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</si>
  <si>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</si>
  <si>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</si>
  <si>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</si>
  <si>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</si>
  <si>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</si>
  <si>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</si>
  <si>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</si>
  <si>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</si>
  <si>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</si>
  <si>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</si>
  <si>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</si>
  <si>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</si>
  <si>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</si>
  <si>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</si>
  <si>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</si>
  <si>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</si>
  <si>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</si>
  <si>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</si>
  <si>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</si>
  <si>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</si>
  <si>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</si>
  <si>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</si>
  <si>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</si>
  <si>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</si>
  <si>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</si>
  <si>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</si>
  <si>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</si>
  <si>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</si>
  <si>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</si>
  <si>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</si>
  <si>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</si>
  <si>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</si>
  <si>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</si>
  <si>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</si>
  <si>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</si>
  <si>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</si>
  <si>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</si>
  <si>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</si>
  <si>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</si>
  <si>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</si>
  <si>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</si>
  <si>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</si>
  <si>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</si>
  <si>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</si>
  <si>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</si>
  <si>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</si>
  <si>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</si>
  <si>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</si>
  <si>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</si>
  <si>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</si>
  <si>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</si>
  <si>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</si>
  <si>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</si>
  <si>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</si>
  <si>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</si>
  <si>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</si>
  <si>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</si>
  <si>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</si>
  <si>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</si>
  <si>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</si>
  <si>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</si>
  <si>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</si>
  <si>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</si>
  <si>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</si>
  <si>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</si>
  <si>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</si>
  <si>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</si>
  <si>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</si>
  <si>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</si>
  <si>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</si>
  <si>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</si>
  <si>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</si>
  <si>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</si>
  <si>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</si>
  <si>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</si>
  <si>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</si>
  <si>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</si>
  <si>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</si>
  <si>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</si>
  <si>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</si>
  <si>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</si>
  <si>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</si>
  <si>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</si>
  <si>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</si>
  <si>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</si>
  <si>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</si>
  <si>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</si>
  <si>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</si>
  <si>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</si>
  <si>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</si>
  <si>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</si>
  <si>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</si>
  <si>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</si>
  <si>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</si>
  <si>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</si>
  <si>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</si>
  <si>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</si>
  <si>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</si>
  <si>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</si>
  <si>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</si>
  <si>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</si>
  <si>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</si>
  <si>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</si>
  <si>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</si>
  <si>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</si>
  <si>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</si>
  <si>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</si>
  <si>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</si>
  <si>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</si>
  <si>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</si>
  <si>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</si>
  <si>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</si>
  <si>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</si>
  <si>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</si>
  <si>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</si>
  <si>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</si>
  <si>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</si>
  <si>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</si>
  <si>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</si>
  <si>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</si>
  <si>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</si>
  <si>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</si>
  <si>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</si>
  <si>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</si>
  <si>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</si>
  <si>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</si>
  <si>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</si>
  <si>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</si>
  <si>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</si>
  <si>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</si>
  <si>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</si>
  <si>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</si>
  <si>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</si>
  <si>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</si>
  <si>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</si>
  <si>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</si>
  <si>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</si>
  <si>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</si>
  <si>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</si>
  <si>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</si>
  <si>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</si>
  <si>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</si>
  <si>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</si>
  <si>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</si>
  <si>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</si>
  <si>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</si>
  <si>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</si>
  <si>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</si>
  <si>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</si>
  <si>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</si>
  <si>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</si>
  <si>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</si>
  <si>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</si>
  <si>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</si>
  <si>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</si>
  <si>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</si>
  <si>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</si>
  <si>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</si>
  <si>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</si>
  <si>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</si>
  <si>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</si>
  <si>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</si>
  <si>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</si>
  <si>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</si>
  <si>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</si>
  <si>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</si>
  <si>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</si>
  <si>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</si>
  <si>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</si>
  <si>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</si>
  <si>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</si>
  <si>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</si>
  <si>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</si>
  <si>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</si>
  <si>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</si>
  <si>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</si>
  <si>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</si>
  <si>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</si>
  <si>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</si>
  <si>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</si>
  <si>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</si>
  <si>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</si>
  <si>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</si>
  <si>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</si>
  <si>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</si>
  <si>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</si>
  <si>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</si>
  <si>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</si>
  <si>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</si>
  <si>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</si>
  <si>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</si>
  <si>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</si>
  <si>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</si>
  <si>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</si>
  <si>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</si>
  <si>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</si>
  <si>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</si>
  <si>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</si>
  <si>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</si>
  <si>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</si>
  <si>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</si>
  <si>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</si>
  <si>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</si>
  <si>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</si>
  <si>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</si>
  <si>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</si>
  <si>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</si>
  <si>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</si>
  <si>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</si>
  <si>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</si>
  <si>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</si>
  <si>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</si>
  <si>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</si>
  <si>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</si>
  <si>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</si>
  <si>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</si>
  <si>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</si>
  <si>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</si>
  <si>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</si>
  <si>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</si>
  <si>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</si>
  <si>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</si>
  <si>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</si>
  <si>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</si>
  <si>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</si>
  <si>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</si>
  <si>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</si>
  <si>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</si>
  <si>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</si>
  <si>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</si>
  <si>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</si>
  <si>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</si>
  <si>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</si>
  <si>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</si>
  <si>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</si>
  <si>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</si>
  <si>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</si>
  <si>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</si>
  <si>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</si>
  <si>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</si>
  <si>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</si>
  <si>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</si>
  <si>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</si>
  <si>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</si>
  <si>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</si>
  <si>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</si>
  <si>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</si>
  <si>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</si>
  <si>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</si>
  <si>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</si>
  <si>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</si>
  <si>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</si>
  <si>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</si>
  <si>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</si>
  <si>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</si>
  <si>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</si>
  <si>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</si>
  <si>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</si>
  <si>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</si>
  <si>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</si>
  <si>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</si>
  <si>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</si>
  <si>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</si>
  <si>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</si>
  <si>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</si>
  <si>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</si>
  <si>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</si>
  <si>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</si>
  <si>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</si>
  <si>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</si>
  <si>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</si>
  <si>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</si>
  <si>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</si>
  <si>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</si>
  <si>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</si>
  <si>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</si>
  <si>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</si>
  <si>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</si>
  <si>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</si>
  <si>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</si>
  <si>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</si>
  <si>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</si>
  <si>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</si>
  <si>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</si>
  <si>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</si>
  <si>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</si>
  <si>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</si>
  <si>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</si>
  <si>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</si>
  <si>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</si>
  <si>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</si>
  <si>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</si>
  <si>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</si>
  <si>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</si>
  <si>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</si>
  <si>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</si>
  <si>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</si>
  <si>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</si>
  <si>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</si>
  <si>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</si>
  <si>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</si>
  <si>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</si>
  <si>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</si>
  <si>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</si>
  <si>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</si>
  <si>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</si>
  <si>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</si>
  <si>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</si>
  <si>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</si>
  <si>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</si>
  <si>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</si>
  <si>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</si>
  <si>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</si>
  <si>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</si>
  <si>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</si>
  <si>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</si>
  <si>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</si>
  <si>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</si>
  <si>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</si>
  <si>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</si>
  <si>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</si>
  <si>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</si>
  <si>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</si>
  <si>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</si>
  <si>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</si>
  <si>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</si>
  <si>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</si>
  <si>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</si>
  <si>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</si>
  <si>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</si>
  <si>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</si>
  <si>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</si>
  <si>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</si>
  <si>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</si>
  <si>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</si>
  <si>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</si>
  <si>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</si>
  <si>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</si>
  <si>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</si>
  <si>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</si>
  <si>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</si>
  <si>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</si>
  <si>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</si>
  <si>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</si>
  <si>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</si>
  <si>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</si>
  <si>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</si>
  <si>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</si>
  <si>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</si>
  <si>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</si>
  <si>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</si>
  <si>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</si>
  <si>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</si>
  <si>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</si>
  <si>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</si>
  <si>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</si>
  <si>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</si>
  <si>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</si>
  <si>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</si>
  <si>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</si>
  <si>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</si>
  <si>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</si>
  <si>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</si>
  <si>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</si>
  <si>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</si>
  <si>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</si>
  <si>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</si>
  <si>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</si>
  <si>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</si>
  <si>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</si>
  <si>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</si>
  <si>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</si>
  <si>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</si>
  <si>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</si>
  <si>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</si>
  <si>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</si>
  <si>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</si>
  <si>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</si>
  <si>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</si>
  <si>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</si>
  <si>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</si>
  <si>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</si>
  <si>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</si>
  <si>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</si>
  <si>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</si>
  <si>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</si>
  <si>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</si>
  <si>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</si>
  <si>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</si>
  <si>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</si>
  <si>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</si>
  <si>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</si>
  <si>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</si>
  <si>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</si>
  <si>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</si>
  <si>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</si>
  <si>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</si>
  <si>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</si>
  <si>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</si>
  <si>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</si>
  <si>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</si>
  <si>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</si>
  <si>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</si>
  <si>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</si>
  <si>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</si>
  <si>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</si>
  <si>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</si>
  <si>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</si>
  <si>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</si>
  <si>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</si>
  <si>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</si>
  <si>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</si>
  <si>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</si>
  <si>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</si>
  <si>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</si>
  <si>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</si>
  <si>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</si>
  <si>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</si>
  <si>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</si>
  <si>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</si>
  <si>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</si>
  <si>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</si>
  <si>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</si>
  <si>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</si>
  <si>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</si>
  <si>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</si>
  <si>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</si>
  <si>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</si>
  <si>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</si>
  <si>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</si>
  <si>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</si>
  <si>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</si>
  <si>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</si>
  <si>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</si>
  <si>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</si>
  <si>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</si>
  <si>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</si>
  <si>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</si>
  <si>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</si>
  <si>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</si>
  <si>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</si>
  <si>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</si>
  <si>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</si>
  <si>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</si>
  <si>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</si>
  <si>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</si>
  <si>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</si>
  <si>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</si>
  <si>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</si>
  <si>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</si>
  <si>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</si>
  <si>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</si>
  <si>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</si>
  <si>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</si>
  <si>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</si>
  <si>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</si>
  <si>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</si>
  <si>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</si>
  <si>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</si>
  <si>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</si>
  <si>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</si>
  <si>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</si>
  <si>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</si>
  <si>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</si>
  <si>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</si>
  <si>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</si>
  <si>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</si>
  <si>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</si>
  <si>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</si>
  <si>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</si>
  <si>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</si>
  <si>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</si>
  <si>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</si>
  <si>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</si>
  <si>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</si>
  <si>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</si>
  <si>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</si>
  <si>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</si>
  <si>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</si>
  <si>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</si>
  <si>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</si>
  <si>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</si>
  <si>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</si>
  <si>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</si>
  <si>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</si>
  <si>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</si>
  <si>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</si>
  <si>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</si>
  <si>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</si>
  <si>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</si>
  <si>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</si>
  <si>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</si>
  <si>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</si>
  <si>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</si>
  <si>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</si>
  <si>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</si>
  <si>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</si>
  <si>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</si>
  <si>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</si>
  <si>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</si>
  <si>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</si>
  <si>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</si>
  <si>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</si>
  <si>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</si>
  <si>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</si>
  <si>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</si>
  <si>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</si>
  <si>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</si>
  <si>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</si>
  <si>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</si>
  <si>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</si>
  <si>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</si>
  <si>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</si>
  <si>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</si>
  <si>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</si>
  <si>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</si>
  <si>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</si>
  <si>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</si>
  <si>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</si>
  <si>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</si>
  <si>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</si>
  <si>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</si>
  <si>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</si>
  <si>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</si>
  <si>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</si>
  <si>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</si>
  <si>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</si>
  <si>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</si>
  <si>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</si>
  <si>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</si>
  <si>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</si>
  <si>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</si>
  <si>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</si>
  <si>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</si>
  <si>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</si>
  <si>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</si>
  <si>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</si>
  <si>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</si>
  <si>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</si>
  <si>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</si>
  <si>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</si>
  <si>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</si>
  <si>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</si>
  <si>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</si>
  <si>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</si>
  <si>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</si>
  <si>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</si>
  <si>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</si>
  <si>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</si>
  <si>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</si>
  <si>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</si>
  <si>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</si>
  <si>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</si>
  <si>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</si>
  <si>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</si>
  <si>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</si>
  <si>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</si>
  <si>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</si>
  <si>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</si>
  <si>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</si>
  <si>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</si>
  <si>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</si>
  <si>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</si>
  <si>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</si>
  <si>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</si>
  <si>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</si>
  <si>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</si>
  <si>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</si>
  <si>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</si>
  <si>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</si>
  <si>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</si>
  <si>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</si>
  <si>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</si>
  <si>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</si>
  <si>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</si>
  <si>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</si>
  <si>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</si>
  <si>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</si>
  <si>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</si>
  <si>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</si>
  <si>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</si>
  <si>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</si>
  <si>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</si>
  <si>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</si>
  <si>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</si>
  <si>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</si>
  <si>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</si>
  <si>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</si>
  <si>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</si>
  <si>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</si>
  <si>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</si>
  <si>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</si>
  <si>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</si>
  <si>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</si>
  <si>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</si>
  <si>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</si>
  <si>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</si>
  <si>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</si>
  <si>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</si>
  <si>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</si>
  <si>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</si>
  <si>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</si>
  <si>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</si>
  <si>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</si>
  <si>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</si>
  <si>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</si>
  <si>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</si>
  <si>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</si>
  <si>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</si>
  <si>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</si>
  <si>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</si>
  <si>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</si>
  <si>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</si>
  <si>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</si>
  <si>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</si>
  <si>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</si>
  <si>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</si>
  <si>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</si>
  <si>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</si>
  <si>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</si>
  <si>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</si>
  <si>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</si>
  <si>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</si>
  <si>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</si>
  <si>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</si>
  <si>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</si>
  <si>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</si>
  <si>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</si>
  <si>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</si>
  <si>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</si>
  <si>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</si>
  <si>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</si>
  <si>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</si>
  <si>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</si>
  <si>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</si>
  <si>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</si>
  <si>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</si>
  <si>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</si>
  <si>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</si>
  <si>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</si>
  <si>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</si>
  <si>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</si>
  <si>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</si>
  <si>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</si>
  <si>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</si>
  <si>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</si>
  <si>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</si>
  <si>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</si>
  <si>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</si>
  <si>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</si>
  <si>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</si>
  <si>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</si>
  <si>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</si>
  <si>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</si>
  <si>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</si>
  <si>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</si>
  <si>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</si>
  <si>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</si>
  <si>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</si>
  <si>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</si>
  <si>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</si>
  <si>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</si>
  <si>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</si>
  <si>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</si>
  <si>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</si>
  <si>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</si>
  <si>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</si>
  <si>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</si>
  <si>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</si>
  <si>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</si>
  <si>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</si>
  <si>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</si>
  <si>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</si>
  <si>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</si>
  <si>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</si>
  <si>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</si>
  <si>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</si>
  <si>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</si>
  <si>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</si>
  <si>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</si>
  <si>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</si>
  <si>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</si>
  <si>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</si>
  <si>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</si>
  <si>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</si>
  <si>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</si>
  <si>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</si>
  <si>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</si>
  <si>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</si>
  <si>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</si>
  <si>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</si>
  <si>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</si>
  <si>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</si>
  <si>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</si>
  <si>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</si>
  <si>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</si>
  <si>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</si>
  <si>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</si>
  <si>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</si>
  <si>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</si>
  <si>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</si>
  <si>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</si>
  <si>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</si>
  <si>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</si>
  <si>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</si>
  <si>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</si>
  <si>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</si>
  <si>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</si>
  <si>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</si>
  <si>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</si>
  <si>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</si>
  <si>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</si>
  <si>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</si>
  <si>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</si>
  <si>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</si>
  <si>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</si>
  <si>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</si>
  <si>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</si>
  <si>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</si>
  <si>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</si>
  <si>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</si>
  <si>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</si>
  <si>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</si>
  <si>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</si>
  <si>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</si>
  <si>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</si>
  <si>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</si>
  <si>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</si>
  <si>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</si>
  <si>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</si>
  <si>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</si>
  <si>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</si>
  <si>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</si>
  <si>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</si>
  <si>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</si>
  <si>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</si>
  <si>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</si>
  <si>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</si>
  <si>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</si>
  <si>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</si>
  <si>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</si>
  <si>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</si>
  <si>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</si>
  <si>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</si>
  <si>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</si>
  <si>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</si>
  <si>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</si>
  <si>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</si>
  <si>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</si>
  <si>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</si>
  <si>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</si>
  <si>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</si>
  <si>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</si>
  <si>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</si>
  <si>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</si>
  <si>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</si>
  <si>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</si>
  <si>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</si>
  <si>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</si>
  <si>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</si>
  <si>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</si>
  <si>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</si>
  <si>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</si>
  <si>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</si>
  <si>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</si>
  <si>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</si>
  <si>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</si>
  <si>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</si>
  <si>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</si>
  <si>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</si>
  <si>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</si>
  <si>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</si>
  <si>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</si>
  <si>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</si>
  <si>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</si>
  <si>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</si>
  <si>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</si>
  <si>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</si>
  <si>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</si>
  <si>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</si>
  <si>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</si>
  <si>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</si>
  <si>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</si>
  <si>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</si>
  <si>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</si>
  <si>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</si>
  <si>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</si>
  <si>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</si>
  <si>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</si>
  <si>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</si>
  <si>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</si>
  <si>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</si>
  <si>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</si>
  <si>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</si>
  <si>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</si>
  <si>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</si>
  <si>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</si>
  <si>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</si>
  <si>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</si>
  <si>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</si>
  <si>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</si>
  <si>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</si>
  <si>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</si>
  <si>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</si>
  <si>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</si>
  <si>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</si>
  <si>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</si>
  <si>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</si>
  <si>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</si>
  <si>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</si>
  <si>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</si>
  <si>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</si>
  <si>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</si>
  <si>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</si>
  <si>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</si>
  <si>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</si>
  <si>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</si>
  <si>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</si>
  <si>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</si>
  <si>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</si>
  <si>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</si>
  <si>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</si>
  <si>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</si>
  <si>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</si>
  <si>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</si>
  <si>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</si>
  <si>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</si>
  <si>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</si>
  <si>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</si>
  <si>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</si>
  <si>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</si>
  <si>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</si>
  <si>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</si>
  <si>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</si>
  <si>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</si>
  <si>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</si>
  <si>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</si>
  <si>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</si>
  <si>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</si>
  <si>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</si>
  <si>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</si>
  <si>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</si>
  <si>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</si>
  <si>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</si>
  <si>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</si>
  <si>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</si>
  <si>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</si>
  <si>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</si>
  <si>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</si>
  <si>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</si>
  <si>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</si>
  <si>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</si>
  <si>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</si>
  <si>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</si>
  <si>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</si>
  <si>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</si>
  <si>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</si>
  <si>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</si>
  <si>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</si>
  <si>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</si>
  <si>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</si>
  <si>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</si>
  <si>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</si>
  <si>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</si>
  <si>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</si>
  <si>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</si>
  <si>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</si>
  <si>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</si>
  <si>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</si>
  <si>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</si>
  <si>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</si>
  <si>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</si>
  <si>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</si>
  <si>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</si>
  <si>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</si>
  <si>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</si>
  <si>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</si>
  <si>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</si>
  <si>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</si>
  <si>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</si>
  <si>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</si>
  <si>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</si>
  <si>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</si>
  <si>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</si>
  <si>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</si>
  <si>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</si>
  <si>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</si>
  <si>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</si>
  <si>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</si>
  <si>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</si>
  <si>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</si>
  <si>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</si>
  <si>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</si>
  <si>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</si>
  <si>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</si>
  <si>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</si>
  <si>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</si>
  <si>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</si>
  <si>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</si>
  <si>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</si>
  <si>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</si>
  <si>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</si>
  <si>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</si>
  <si>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</si>
  <si>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</si>
  <si>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</si>
  <si>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</si>
  <si>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</si>
  <si>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</si>
  <si>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</si>
  <si>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</si>
  <si>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</si>
  <si>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</si>
  <si>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</si>
  <si>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</si>
  <si>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</si>
  <si>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</si>
  <si>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</si>
  <si>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</si>
  <si>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</si>
  <si>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</si>
  <si>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</si>
  <si>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</si>
  <si>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</si>
  <si>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</si>
  <si>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</si>
  <si>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</si>
  <si>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</si>
  <si>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</si>
  <si>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</si>
  <si>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</si>
  <si>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</si>
  <si>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</si>
  <si>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</si>
  <si>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</si>
  <si>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</si>
  <si>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</si>
  <si>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</si>
  <si>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</si>
  <si>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</si>
  <si>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</si>
  <si>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</si>
  <si>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</si>
  <si>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</si>
  <si>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</si>
  <si>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</si>
  <si>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</si>
  <si>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</si>
  <si>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</si>
  <si>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</si>
  <si>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</si>
  <si>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</si>
  <si>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</si>
  <si>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</si>
  <si>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</si>
  <si>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</si>
  <si>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</si>
  <si>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</si>
  <si>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</si>
  <si>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</si>
  <si>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</si>
  <si>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</si>
  <si>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</si>
  <si>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</si>
  <si>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</si>
  <si>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</si>
  <si>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</si>
  <si>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</si>
  <si>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</si>
  <si>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</si>
  <si>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</si>
  <si>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</si>
  <si>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</si>
  <si>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</si>
  <si>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</si>
  <si>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</si>
  <si>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</si>
  <si>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</si>
  <si>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</si>
  <si>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</si>
  <si>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</si>
  <si>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</si>
  <si>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</si>
  <si>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</si>
  <si>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</si>
  <si>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</si>
  <si>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</si>
  <si>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</si>
  <si>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</si>
  <si>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</si>
  <si>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</si>
  <si>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</si>
  <si>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</si>
  <si>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</si>
  <si>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</si>
  <si>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</si>
  <si>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</si>
  <si>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</si>
  <si>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</si>
  <si>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</si>
  <si>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</si>
  <si>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</si>
  <si>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</si>
  <si>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</si>
  <si>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</si>
  <si>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</si>
  <si>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</si>
  <si>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</si>
  <si>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</si>
  <si>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</si>
  <si>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</si>
  <si>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</si>
  <si>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</si>
  <si>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</si>
  <si>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</si>
  <si>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</si>
  <si>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</si>
  <si>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</si>
  <si>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</si>
  <si>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</si>
  <si>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</si>
  <si>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</si>
  <si>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</si>
  <si>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</si>
  <si>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</si>
  <si>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</si>
  <si>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</si>
  <si>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</si>
  <si>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</si>
  <si>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</si>
  <si>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</si>
  <si>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</si>
  <si>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</si>
  <si>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</si>
  <si>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</si>
  <si>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</si>
  <si>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</si>
  <si>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</si>
  <si>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</si>
  <si>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</si>
  <si>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</si>
  <si>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</si>
  <si>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</si>
  <si>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</si>
  <si>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</si>
  <si>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</si>
  <si>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</si>
  <si>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</si>
  <si>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</si>
  <si>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</si>
  <si>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</si>
  <si>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</si>
  <si>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</si>
  <si>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</si>
  <si>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</si>
  <si>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</si>
  <si>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</si>
  <si>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</si>
  <si>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</si>
  <si>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</si>
  <si>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</si>
  <si>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</si>
  <si>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</si>
  <si>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</si>
  <si>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</si>
  <si>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</si>
  <si>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</si>
  <si>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</si>
  <si>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</si>
  <si>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</si>
  <si>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</si>
  <si>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</si>
  <si>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</si>
  <si>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</si>
  <si>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</si>
  <si>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</si>
  <si>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</si>
  <si>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</si>
  <si>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</si>
  <si>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</si>
  <si>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</si>
  <si>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</si>
  <si>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</si>
  <si>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</si>
  <si>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</si>
  <si>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</si>
  <si>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</si>
  <si>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</si>
  <si>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</si>
  <si>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</si>
  <si>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</si>
  <si>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</si>
  <si>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</si>
  <si>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</si>
  <si>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</si>
  <si>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</si>
  <si>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</si>
  <si>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</si>
  <si>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</si>
  <si>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</si>
  <si>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</si>
  <si>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</si>
  <si>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</si>
  <si>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</si>
  <si>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</si>
  <si>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</si>
  <si>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</si>
  <si>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</si>
  <si>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</si>
  <si>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</si>
  <si>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</si>
  <si>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</si>
  <si>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</si>
  <si>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</si>
  <si>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</si>
  <si>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</si>
  <si>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</si>
  <si>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</si>
  <si>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</si>
  <si>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</si>
  <si>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</si>
  <si>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</si>
  <si>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</si>
  <si>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</si>
  <si>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</si>
  <si>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</si>
  <si>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</si>
  <si>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</si>
  <si>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</si>
  <si>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</si>
  <si>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</si>
  <si>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</si>
  <si>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</si>
  <si>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</si>
  <si>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</si>
  <si>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</si>
  <si>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</si>
  <si>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</si>
  <si>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</si>
  <si>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</si>
  <si>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</si>
  <si>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</si>
  <si>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</si>
  <si>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</si>
  <si>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</si>
  <si>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</si>
  <si>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</si>
  <si>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</si>
  <si>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</si>
  <si>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</si>
  <si>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</si>
  <si>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</si>
  <si>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</si>
  <si>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</si>
  <si>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</si>
  <si>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</si>
  <si>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</si>
  <si>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</si>
  <si>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</si>
  <si>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</si>
  <si>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</si>
  <si>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</si>
  <si>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</si>
  <si>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</si>
  <si>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</si>
  <si>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</si>
  <si>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</si>
  <si>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</si>
  <si>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</si>
  <si>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</si>
  <si>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</si>
  <si>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</si>
  <si>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</si>
  <si>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</si>
  <si>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</si>
  <si>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</si>
  <si>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</si>
  <si>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</si>
  <si>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</si>
  <si>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</si>
  <si>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</si>
  <si>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</si>
  <si>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</si>
  <si>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</si>
  <si>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</si>
  <si>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</si>
  <si>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</si>
  <si>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</si>
  <si>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</si>
  <si>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</si>
  <si>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</si>
  <si>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</si>
  <si>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</si>
  <si>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</si>
  <si>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</si>
  <si>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</si>
  <si>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</si>
  <si>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</si>
  <si>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</si>
  <si>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</si>
  <si>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</si>
  <si>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</si>
  <si>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</si>
  <si>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</si>
  <si>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</si>
  <si>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</si>
  <si>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</si>
  <si>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</si>
  <si>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</si>
  <si>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</si>
  <si>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</si>
  <si>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</si>
  <si>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</si>
  <si>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</si>
  <si>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</si>
  <si>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</si>
  <si>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</si>
  <si>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</si>
  <si>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</si>
  <si>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</si>
  <si>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</si>
  <si>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</si>
  <si>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</si>
  <si>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</si>
  <si>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</si>
  <si>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</si>
  <si>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</si>
  <si>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</si>
  <si>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</si>
  <si>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</si>
  <si>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</si>
  <si>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</si>
  <si>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</si>
  <si>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</si>
  <si>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</si>
  <si>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</si>
  <si>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</si>
  <si>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</si>
  <si>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</si>
  <si>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</si>
  <si>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</si>
  <si>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</si>
  <si>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</si>
  <si>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</si>
  <si>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</si>
  <si>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</si>
  <si>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</si>
  <si>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</si>
  <si>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</si>
  <si>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</si>
  <si>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</si>
  <si>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</si>
  <si>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</si>
  <si>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</si>
  <si>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</si>
  <si>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</si>
  <si>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</si>
  <si>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</si>
  <si>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</si>
  <si>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</si>
  <si>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</si>
  <si>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</si>
  <si>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</si>
  <si>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</si>
  <si>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</si>
  <si>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</si>
  <si>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</si>
  <si>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</si>
  <si>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</si>
  <si>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</si>
  <si>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</si>
  <si>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</si>
  <si>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</si>
  <si>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</si>
  <si>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</si>
  <si>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</si>
  <si>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</si>
  <si>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</si>
  <si>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</si>
  <si>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</si>
  <si>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</si>
  <si>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</si>
  <si>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</si>
  <si>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</si>
  <si>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</si>
  <si>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</si>
  <si>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</si>
  <si>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</si>
  <si>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</si>
  <si>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</si>
  <si>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</si>
  <si>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</si>
  <si>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</si>
  <si>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</si>
  <si>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</si>
  <si>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</si>
  <si>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</si>
  <si>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</si>
  <si>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</si>
  <si>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</si>
  <si>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</si>
  <si>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</si>
  <si>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</si>
  <si>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</si>
  <si>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</si>
  <si>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</si>
  <si>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</si>
  <si>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</si>
  <si>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</si>
  <si>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</si>
  <si>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</si>
  <si>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</si>
  <si>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</si>
  <si>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</si>
  <si>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</si>
  <si>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</si>
  <si>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</si>
  <si>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</si>
  <si>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</si>
  <si>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</si>
  <si>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</si>
  <si>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</si>
  <si>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</si>
  <si>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</si>
  <si>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</si>
  <si>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</si>
  <si>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</si>
  <si>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</si>
  <si>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</si>
  <si>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</si>
  <si>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</si>
  <si>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</si>
  <si>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</si>
  <si>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</si>
  <si>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</si>
  <si>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</si>
  <si>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</si>
  <si>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</si>
  <si>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</si>
  <si>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</si>
  <si>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</si>
  <si>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</si>
  <si>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</si>
  <si>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</si>
  <si>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</si>
  <si>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</si>
  <si>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</si>
  <si>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</si>
  <si>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</si>
  <si>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</si>
  <si>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</si>
  <si>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</si>
  <si>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</si>
  <si>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</si>
  <si>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</si>
  <si>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</si>
  <si>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</si>
  <si>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</si>
  <si>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</si>
  <si>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</si>
  <si>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</si>
  <si>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</si>
  <si>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</si>
  <si>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</si>
  <si>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</si>
  <si>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</si>
  <si>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</si>
  <si>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</si>
  <si>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</si>
  <si>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</si>
  <si>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</si>
  <si>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</si>
  <si>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</si>
  <si>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</si>
  <si>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</si>
  <si>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</si>
  <si>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</si>
  <si>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</si>
  <si>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</si>
  <si>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</si>
  <si>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</si>
  <si>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</si>
  <si>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</si>
  <si>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</si>
  <si>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</si>
  <si>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</si>
  <si>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</si>
  <si>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</si>
  <si>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</si>
  <si>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</si>
  <si>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</si>
  <si>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</si>
  <si>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</si>
  <si>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</si>
  <si>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</si>
  <si>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</si>
  <si>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</si>
  <si>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</si>
  <si>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</si>
  <si>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</si>
  <si>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</si>
  <si>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</si>
  <si>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</si>
  <si>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</si>
  <si>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</si>
  <si>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</si>
  <si>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</si>
  <si>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</si>
  <si>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</si>
  <si>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</si>
  <si>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</si>
  <si>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</si>
  <si>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</si>
  <si>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</si>
  <si>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</si>
  <si>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</si>
  <si>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</si>
  <si>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</si>
  <si>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</si>
  <si>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</si>
  <si>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</si>
  <si>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</si>
  <si>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</si>
  <si>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</si>
  <si>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</si>
  <si>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</si>
  <si>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</si>
  <si>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</si>
  <si>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</si>
  <si>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</si>
  <si>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</si>
  <si>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</si>
  <si>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</si>
  <si>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</si>
  <si>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</si>
  <si>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</si>
  <si>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</si>
  <si>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</si>
  <si>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</si>
  <si>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</si>
  <si>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</si>
  <si>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</si>
  <si>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</si>
  <si>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</si>
  <si>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</si>
  <si>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</si>
  <si>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</si>
  <si>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</si>
  <si>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</si>
  <si>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</si>
  <si>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</si>
  <si>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</si>
  <si>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</si>
  <si>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</si>
  <si>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</si>
  <si>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</si>
  <si>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</si>
  <si>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</si>
  <si>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</si>
  <si>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</si>
  <si>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</si>
  <si>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</si>
  <si>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</si>
  <si>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</si>
  <si>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</si>
  <si>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</si>
  <si>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</si>
  <si>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</si>
  <si>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</si>
  <si>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</si>
  <si>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</si>
  <si>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</si>
  <si>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</si>
  <si>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</si>
  <si>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</si>
  <si>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</si>
  <si>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</si>
  <si>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</si>
  <si>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</si>
  <si>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</si>
  <si>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</si>
  <si>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</si>
  <si>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</si>
  <si>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</si>
  <si>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</si>
  <si>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</si>
  <si>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</si>
  <si>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</si>
  <si>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</si>
  <si>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</si>
  <si>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</si>
  <si>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</si>
  <si>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</si>
  <si>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</si>
  <si>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</si>
  <si>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</si>
  <si>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</si>
  <si>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</si>
  <si>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</si>
  <si>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</si>
  <si>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</si>
  <si>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</si>
  <si>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</si>
  <si>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</si>
  <si>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</si>
  <si>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</si>
  <si>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</si>
  <si>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</si>
  <si>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</si>
  <si>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</si>
  <si>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</si>
  <si>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</si>
  <si>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</si>
  <si>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</si>
  <si>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</si>
  <si>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</si>
  <si>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</si>
  <si>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</si>
  <si>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</si>
  <si>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</si>
  <si>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</si>
  <si>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</si>
  <si>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</si>
  <si>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</si>
  <si>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</si>
  <si>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</si>
  <si>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</si>
  <si>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</si>
  <si>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</si>
  <si>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</si>
  <si>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</si>
  <si>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</si>
  <si>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</si>
  <si>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</si>
  <si>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</si>
  <si>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</si>
  <si>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</si>
  <si>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</si>
  <si>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</si>
  <si>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</si>
  <si>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</si>
  <si>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</si>
  <si>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</si>
  <si>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</si>
  <si>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</si>
  <si>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</si>
  <si>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</si>
  <si>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</si>
  <si>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</si>
  <si>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</si>
  <si>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</si>
  <si>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</si>
  <si>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</si>
  <si>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</si>
  <si>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</si>
  <si>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</si>
  <si>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</si>
  <si>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</si>
  <si>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</si>
  <si>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</si>
  <si>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</si>
  <si>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</si>
  <si>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</si>
  <si>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</si>
  <si>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</si>
  <si>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</si>
  <si>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</si>
  <si>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</si>
  <si>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</si>
  <si>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</si>
  <si>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</si>
  <si>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</si>
  <si>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</si>
  <si>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</si>
  <si>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</si>
  <si>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</si>
  <si>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</si>
  <si>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</si>
  <si>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</si>
  <si>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</si>
  <si>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</si>
  <si>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</si>
  <si>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</si>
  <si>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</si>
  <si>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</si>
  <si>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</si>
  <si>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</si>
  <si>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</si>
  <si>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</si>
  <si>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</si>
  <si>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</si>
  <si>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</si>
  <si>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</si>
  <si>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</si>
  <si>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</si>
  <si>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</si>
  <si>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</si>
  <si>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</si>
  <si>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</si>
  <si>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</si>
  <si>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</si>
  <si>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</si>
  <si>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</si>
  <si>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</si>
  <si>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</si>
  <si>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</si>
  <si>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</si>
  <si>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</si>
  <si>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</si>
  <si>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</si>
  <si>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</si>
  <si>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</si>
  <si>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</si>
  <si>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</si>
  <si>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</si>
  <si>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</si>
  <si>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</si>
  <si>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</si>
  <si>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</si>
  <si>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</si>
  <si>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</si>
  <si>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</si>
  <si>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</si>
  <si>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</si>
  <si>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</si>
  <si>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</si>
  <si>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</si>
  <si>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</si>
  <si>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</si>
  <si>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</si>
  <si>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</si>
  <si>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</si>
  <si>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</si>
  <si>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</si>
  <si>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</si>
  <si>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</si>
  <si>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</si>
  <si>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</si>
  <si>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</si>
  <si>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</si>
  <si>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</si>
  <si>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</si>
  <si>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</si>
  <si>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</si>
  <si>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</si>
  <si>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</si>
  <si>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</si>
  <si>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</si>
  <si>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</si>
  <si>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</si>
  <si>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</si>
  <si>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</si>
  <si>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</si>
  <si>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</si>
  <si>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</si>
  <si>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</si>
  <si>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</si>
  <si>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</si>
  <si>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</si>
  <si>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</si>
  <si>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</si>
  <si>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</si>
  <si>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</si>
  <si>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</si>
  <si>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</si>
  <si>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</si>
  <si>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</si>
  <si>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</si>
  <si>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</si>
  <si>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</si>
  <si>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</si>
  <si>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</si>
  <si>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</si>
  <si>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</si>
  <si>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</si>
  <si>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</si>
  <si>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</si>
  <si>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</si>
  <si>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</si>
  <si>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</si>
  <si>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</si>
  <si>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</si>
  <si>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</si>
  <si>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</si>
  <si>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</si>
  <si>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</si>
  <si>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</si>
  <si>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</si>
  <si>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</si>
  <si>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</si>
  <si>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</si>
  <si>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</si>
  <si>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</si>
  <si>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</si>
  <si>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</si>
  <si>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</si>
  <si>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</si>
  <si>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</si>
  <si>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</si>
  <si>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</si>
  <si>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</si>
  <si>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</si>
  <si>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</si>
  <si>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</si>
  <si>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</si>
  <si>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</si>
  <si>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</si>
  <si>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</si>
  <si>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</si>
  <si>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</si>
  <si>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</si>
  <si>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</si>
  <si>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</si>
  <si>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</si>
  <si>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</si>
  <si>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</si>
  <si>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</si>
  <si>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</si>
  <si>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</si>
  <si>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</si>
  <si>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</si>
  <si>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</si>
  <si>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</si>
  <si>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</si>
  <si>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</si>
  <si>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</si>
  <si>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</si>
  <si>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</si>
  <si>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</si>
  <si>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</si>
  <si>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</si>
  <si>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</si>
  <si>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</si>
  <si>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</si>
  <si>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</si>
  <si>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</si>
  <si>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</si>
  <si>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</si>
  <si>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</si>
  <si>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</si>
  <si>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</si>
  <si>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</si>
  <si>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</si>
  <si>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</si>
  <si>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</si>
  <si>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</si>
  <si>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</si>
  <si>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</si>
  <si>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</si>
  <si>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</si>
  <si>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</si>
  <si>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</si>
  <si>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</si>
  <si>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</si>
  <si>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</si>
  <si>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</si>
  <si>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</si>
  <si>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</si>
  <si>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</si>
  <si>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</si>
  <si>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</si>
  <si>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</si>
  <si>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</si>
  <si>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</si>
  <si>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</si>
  <si>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</si>
  <si>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</si>
  <si>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</si>
  <si>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</si>
  <si>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</si>
  <si>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</si>
  <si>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</si>
  <si>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</si>
  <si>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</si>
  <si>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</si>
  <si>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</si>
  <si>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</si>
  <si>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</si>
  <si>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</si>
  <si>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</si>
  <si>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</si>
  <si>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</si>
  <si>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</si>
  <si>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</si>
  <si>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</si>
  <si>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</si>
  <si>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</si>
  <si>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</si>
  <si>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</si>
  <si>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</si>
  <si>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</si>
  <si>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</si>
  <si>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</si>
  <si>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</si>
  <si>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</si>
  <si>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</si>
  <si>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</si>
  <si>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</si>
  <si>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</si>
  <si>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</si>
  <si>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</si>
  <si>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</si>
  <si>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</si>
  <si>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</si>
  <si>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</si>
  <si>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</si>
  <si>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</si>
  <si>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</si>
  <si>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</si>
  <si>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</si>
  <si>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</si>
  <si>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</si>
  <si>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</si>
  <si>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</si>
  <si>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</si>
  <si>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</si>
  <si>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</si>
  <si>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</si>
  <si>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</si>
  <si>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</si>
  <si>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</si>
  <si>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</si>
  <si>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</si>
  <si>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</si>
  <si>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</si>
  <si>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</si>
  <si>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</si>
  <si>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</si>
  <si>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</si>
  <si>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</si>
  <si>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</si>
  <si>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</si>
  <si>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</si>
  <si>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</si>
  <si>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</si>
  <si>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</si>
  <si>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</si>
  <si>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</si>
  <si>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</si>
  <si>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</si>
  <si>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</si>
  <si>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</si>
  <si>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</si>
  <si>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</si>
  <si>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</si>
  <si>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</si>
  <si>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</si>
  <si>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</si>
  <si>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</si>
  <si>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</si>
  <si>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</si>
  <si>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</si>
  <si>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</si>
  <si>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</si>
  <si>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</si>
  <si>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</si>
  <si>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</si>
  <si>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</si>
  <si>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</si>
  <si>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</si>
  <si>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</si>
  <si>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</si>
  <si>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</si>
  <si>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</si>
  <si>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</si>
  <si>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</si>
  <si>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</si>
  <si>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</si>
  <si>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</si>
  <si>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</si>
  <si>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</si>
  <si>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</si>
  <si>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</si>
  <si>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</si>
  <si>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</si>
  <si>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</si>
  <si>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</si>
  <si>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</si>
  <si>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</si>
  <si>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</si>
  <si>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</si>
  <si>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</si>
  <si>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</si>
  <si>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</si>
  <si>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</si>
  <si>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</si>
  <si>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</si>
  <si>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</si>
  <si>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</si>
  <si>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</si>
  <si>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</si>
  <si>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</si>
  <si>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</si>
  <si>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</si>
  <si>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</si>
  <si>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</si>
  <si>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</si>
  <si>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</si>
  <si>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</si>
  <si>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</si>
  <si>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</si>
  <si>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</si>
  <si>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</si>
  <si>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</si>
  <si>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</si>
  <si>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</si>
  <si>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</si>
  <si>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</si>
  <si>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</si>
  <si>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</si>
  <si>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</si>
  <si>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</si>
  <si>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</si>
  <si>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</si>
  <si>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</si>
  <si>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</si>
  <si>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</si>
  <si>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</si>
  <si>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</si>
  <si>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</si>
  <si>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</si>
  <si>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</si>
  <si>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</si>
  <si>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</si>
  <si>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</si>
  <si>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</si>
  <si>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</si>
  <si>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</si>
  <si>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</si>
  <si>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</si>
  <si>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</si>
  <si>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</si>
  <si>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</si>
  <si>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</si>
  <si>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</si>
  <si>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</si>
  <si>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</si>
  <si>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</si>
  <si>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</si>
  <si>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</si>
  <si>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</si>
  <si>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</si>
  <si>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</si>
  <si>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</si>
  <si>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</si>
  <si>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</si>
  <si>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</si>
  <si>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</si>
  <si>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</si>
  <si>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</si>
  <si>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</si>
  <si>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</si>
  <si>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</si>
  <si>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</si>
  <si>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</si>
  <si>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</si>
  <si>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</si>
  <si>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</si>
  <si>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</si>
  <si>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</si>
  <si>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</si>
  <si>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</si>
  <si>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</si>
  <si>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</si>
  <si>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</si>
  <si>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</si>
  <si>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</si>
  <si>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</si>
  <si>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</si>
  <si>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</si>
  <si>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</si>
  <si>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</si>
  <si>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</si>
  <si>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</si>
  <si>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</si>
  <si>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</si>
  <si>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</si>
  <si>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</si>
  <si>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</si>
  <si>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</si>
  <si>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</si>
  <si>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</si>
  <si>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</si>
  <si>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</si>
  <si>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</si>
  <si>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</si>
  <si>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</si>
  <si>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</si>
  <si>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</si>
  <si>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</si>
  <si>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</si>
  <si>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</si>
  <si>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</si>
  <si>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</si>
  <si>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</si>
  <si>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</si>
  <si>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</si>
  <si>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</si>
  <si>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</si>
  <si>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</si>
  <si>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</si>
  <si>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</si>
  <si>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</si>
  <si>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</si>
  <si>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</si>
  <si>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</si>
  <si>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</si>
  <si>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</si>
  <si>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</si>
  <si>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</si>
  <si>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</si>
  <si>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</si>
  <si>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</si>
  <si>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</si>
  <si>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</si>
  <si>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</si>
  <si>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</si>
  <si>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</si>
  <si>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</si>
  <si>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</si>
  <si>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</si>
  <si>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</si>
  <si>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</si>
  <si>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</si>
  <si>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</si>
  <si>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</si>
  <si>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</si>
  <si>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</si>
  <si>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</si>
  <si>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</si>
  <si>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</si>
  <si>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</si>
  <si>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</si>
  <si>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</si>
  <si>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</si>
  <si>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</si>
  <si>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</si>
  <si>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</si>
  <si>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</si>
  <si>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</si>
  <si>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</si>
  <si>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</si>
  <si>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</si>
  <si>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</si>
  <si>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</si>
  <si>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</si>
  <si>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</si>
  <si>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</si>
  <si>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</si>
  <si>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</si>
  <si>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</si>
  <si>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</si>
  <si>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</si>
  <si>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</si>
  <si>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</si>
  <si>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</si>
  <si>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</si>
  <si>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</si>
  <si>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</si>
  <si>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</si>
  <si>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</si>
  <si>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</si>
  <si>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</si>
  <si>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</si>
  <si>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</si>
  <si>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</si>
  <si>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</si>
  <si>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</si>
  <si>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</si>
  <si>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</si>
  <si>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</si>
  <si>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</si>
  <si>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</si>
  <si>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</si>
  <si>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</si>
  <si>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</si>
  <si>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</si>
  <si>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</si>
  <si>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</si>
  <si>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</si>
  <si>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</si>
  <si>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</si>
  <si>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</si>
  <si>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</si>
  <si>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</si>
  <si>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</si>
  <si>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</si>
  <si>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</si>
  <si>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</si>
  <si>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</si>
  <si>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</si>
  <si>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</si>
  <si>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</si>
  <si>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</si>
  <si>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</si>
  <si>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</si>
  <si>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</si>
  <si>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</si>
  <si>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</si>
  <si>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</si>
  <si>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</si>
  <si>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</si>
  <si>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</si>
  <si>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</si>
  <si>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</si>
  <si>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</si>
  <si>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</si>
  <si>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</si>
  <si>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</si>
  <si>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</si>
  <si>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</si>
  <si>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</si>
  <si>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</si>
  <si>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</si>
  <si>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</si>
  <si>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</si>
  <si>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</si>
  <si>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</si>
  <si>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</si>
  <si>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</si>
  <si>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</si>
  <si>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</si>
  <si>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</si>
  <si>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</si>
  <si>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</si>
  <si>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</si>
  <si>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</si>
  <si>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</si>
  <si>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</si>
  <si>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</si>
  <si>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</si>
  <si>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</si>
  <si>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</si>
  <si>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</si>
  <si>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</si>
  <si>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</si>
  <si>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</si>
  <si>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</si>
  <si>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</si>
  <si>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</si>
  <si>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</si>
  <si>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</si>
  <si>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</si>
  <si>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</si>
  <si>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</si>
  <si>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</si>
  <si>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</si>
  <si>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</si>
  <si>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</si>
  <si>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</si>
  <si>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</si>
  <si>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</si>
  <si>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</si>
  <si>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</si>
  <si>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</si>
  <si>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</si>
  <si>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</si>
  <si>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</si>
  <si>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</si>
  <si>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</si>
  <si>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</si>
  <si>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</si>
  <si>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</si>
  <si>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</si>
  <si>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</si>
  <si>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</si>
  <si>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</si>
  <si>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</si>
  <si>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</si>
  <si>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</si>
  <si>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</si>
  <si>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</si>
  <si>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</si>
  <si>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</si>
  <si>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</si>
  <si>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</si>
  <si>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</si>
  <si>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</si>
  <si>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</si>
  <si>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</si>
  <si>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</si>
  <si>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</si>
  <si>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</si>
  <si>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</si>
  <si>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</si>
  <si>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</si>
  <si>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</si>
  <si>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</si>
  <si>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</si>
  <si>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</si>
  <si>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</si>
  <si>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</si>
  <si>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</si>
  <si>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</si>
  <si>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</si>
  <si>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</si>
  <si>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</si>
  <si>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</si>
  <si>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</si>
  <si>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</si>
  <si>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</si>
  <si>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</si>
  <si>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</si>
  <si>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</si>
  <si>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</si>
  <si>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</si>
  <si>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</si>
  <si>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</si>
  <si>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</si>
  <si>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</si>
  <si>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</si>
  <si>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</si>
  <si>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</si>
  <si>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</si>
  <si>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</si>
  <si>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</si>
  <si>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</si>
  <si>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</si>
  <si>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</si>
  <si>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</si>
  <si>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</si>
  <si>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</si>
  <si>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</si>
  <si>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</si>
  <si>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</si>
  <si>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</si>
  <si>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</si>
  <si>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</si>
  <si>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</si>
  <si>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</si>
  <si>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</si>
  <si>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</si>
  <si>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</si>
  <si>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</si>
  <si>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</si>
  <si>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</si>
  <si>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</si>
  <si>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</si>
  <si>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</si>
  <si>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</si>
  <si>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</si>
  <si>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</si>
  <si>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</si>
  <si>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</si>
  <si>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</si>
  <si>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</si>
  <si>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</si>
  <si>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</si>
  <si>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</si>
  <si>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</si>
  <si>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</si>
  <si>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</si>
  <si>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</si>
  <si>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</si>
  <si>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</si>
  <si>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</si>
  <si>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</si>
  <si>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</si>
  <si>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</si>
  <si>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</si>
  <si>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</si>
  <si>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</si>
  <si>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</si>
  <si>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</si>
  <si>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</si>
  <si>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</si>
  <si>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</si>
  <si>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</si>
  <si>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</si>
  <si>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</si>
  <si>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</si>
  <si>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</si>
  <si>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</si>
  <si>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</si>
  <si>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</si>
  <si>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</si>
  <si>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</si>
  <si>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</si>
  <si>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</si>
  <si>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</si>
  <si>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</si>
  <si>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</si>
  <si>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</si>
  <si>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</si>
  <si>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</si>
  <si>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</si>
  <si>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</si>
  <si>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</si>
  <si>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</si>
  <si>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</si>
  <si>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</si>
  <si>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</si>
  <si>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</si>
  <si>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</si>
  <si>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</si>
  <si>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</si>
  <si>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</si>
  <si>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</si>
  <si>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</si>
  <si>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</si>
  <si>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</si>
  <si>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</si>
  <si>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</si>
  <si>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</si>
  <si>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</si>
  <si>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</si>
  <si>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</si>
  <si>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</si>
  <si>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</si>
  <si>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</si>
  <si>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</si>
  <si>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</si>
  <si>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</si>
  <si>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</si>
  <si>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</si>
  <si>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</si>
  <si>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</si>
  <si>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</si>
  <si>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</si>
  <si>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</si>
  <si>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</si>
  <si>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</si>
  <si>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</si>
  <si>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</si>
  <si>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</si>
  <si>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</si>
  <si>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</si>
  <si>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</si>
  <si>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</si>
  <si>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</si>
  <si>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</si>
  <si>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</si>
  <si>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</si>
  <si>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</si>
  <si>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</si>
  <si>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</si>
  <si>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</si>
  <si>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</si>
  <si>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</si>
  <si>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</si>
  <si>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</si>
  <si>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</si>
  <si>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</si>
  <si>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</si>
  <si>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</si>
  <si>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</si>
  <si>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</si>
  <si>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</si>
  <si>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</si>
  <si>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</si>
  <si>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</si>
  <si>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</si>
  <si>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</si>
  <si>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</si>
  <si>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</si>
  <si>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</si>
  <si>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</si>
  <si>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</si>
  <si>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</si>
  <si>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</si>
  <si>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</si>
  <si>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</si>
  <si>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</si>
  <si>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</si>
  <si>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</si>
  <si>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</si>
  <si>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</si>
  <si>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</si>
  <si>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</si>
  <si>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</si>
  <si>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</si>
  <si>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</si>
  <si>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</si>
  <si>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</si>
  <si>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</si>
  <si>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</si>
  <si>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</si>
  <si>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</si>
  <si>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</si>
  <si>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</si>
  <si>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</si>
  <si>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</si>
  <si>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</si>
  <si>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</si>
  <si>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</si>
  <si>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</si>
  <si>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</si>
  <si>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</si>
  <si>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</si>
  <si>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</si>
  <si>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</si>
  <si>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</si>
  <si>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</si>
  <si>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</si>
  <si>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</si>
  <si>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</si>
  <si>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</si>
  <si>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</si>
  <si>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</si>
  <si>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</si>
  <si>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</si>
  <si>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</si>
  <si>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</si>
  <si>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</si>
  <si>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</si>
  <si>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</si>
  <si>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</si>
  <si>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</si>
  <si>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</si>
  <si>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</si>
  <si>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</si>
  <si>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</si>
  <si>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</si>
  <si>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</si>
  <si>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</si>
  <si>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</si>
  <si>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</si>
  <si>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</si>
  <si>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</si>
  <si>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</si>
  <si>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</si>
  <si>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</si>
  <si>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</si>
  <si>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</si>
  <si>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</si>
  <si>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</si>
  <si>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</si>
  <si>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</si>
  <si>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</si>
  <si>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</si>
  <si>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</si>
  <si>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</si>
  <si>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</si>
  <si>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</si>
  <si>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</si>
  <si>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</si>
  <si>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</si>
  <si>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</si>
  <si>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</si>
  <si>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</si>
  <si>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</si>
  <si>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</si>
  <si>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</si>
  <si>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</si>
  <si>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</si>
  <si>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</si>
  <si>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</si>
  <si>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</si>
  <si>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</si>
  <si>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</si>
  <si>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</si>
  <si>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</si>
  <si>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</si>
  <si>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</si>
  <si>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</si>
  <si>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</si>
  <si>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</si>
  <si>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</si>
  <si>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</si>
  <si>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</si>
  <si>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</si>
  <si>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</si>
  <si>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</si>
  <si>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</si>
  <si>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</si>
  <si>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</si>
  <si>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</si>
  <si>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</si>
  <si>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</si>
  <si>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</si>
  <si>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</si>
  <si>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</si>
  <si>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</si>
  <si>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</si>
  <si>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</si>
  <si>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</si>
  <si>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</si>
  <si>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</si>
  <si>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</si>
  <si>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</si>
  <si>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</si>
  <si>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</si>
  <si>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</si>
  <si>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</si>
  <si>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</si>
  <si>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</si>
  <si>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</si>
  <si>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</si>
  <si>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</si>
  <si>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</si>
  <si>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</si>
  <si>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</si>
  <si>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</si>
  <si>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</si>
  <si>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</si>
  <si>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</si>
  <si>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</si>
  <si>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</si>
  <si>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</si>
  <si>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</si>
  <si>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</si>
  <si>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</si>
  <si>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</si>
  <si>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</si>
  <si>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</si>
  <si>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</si>
  <si>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</si>
  <si>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</si>
  <si>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</si>
  <si>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</si>
  <si>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</si>
  <si>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</si>
  <si>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</si>
  <si>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</si>
  <si>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</si>
  <si>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</si>
  <si>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</si>
  <si>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</si>
  <si>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</si>
  <si>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</si>
  <si>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</si>
  <si>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</si>
  <si>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</si>
  <si>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</si>
  <si>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</si>
  <si>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</si>
  <si>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</si>
  <si>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</si>
  <si>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</si>
  <si>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</si>
  <si>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</si>
  <si>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</si>
  <si>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</si>
  <si>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</si>
  <si>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</si>
  <si>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</si>
  <si>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</si>
  <si>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</si>
  <si>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</si>
  <si>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</si>
  <si>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</si>
  <si>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</si>
  <si>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</si>
  <si>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</si>
  <si>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</si>
  <si>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</si>
  <si>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</si>
  <si>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</si>
  <si>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</si>
  <si>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</si>
  <si>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</si>
  <si>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</si>
  <si>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</si>
  <si>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</si>
  <si>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</si>
  <si>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</si>
  <si>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</si>
  <si>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</si>
  <si>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</si>
  <si>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</si>
  <si>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</si>
  <si>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</si>
  <si>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</si>
  <si>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</si>
  <si>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</si>
  <si>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</si>
  <si>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</si>
  <si>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</si>
  <si>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</si>
  <si>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</si>
  <si>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</si>
  <si>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</si>
  <si>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</si>
  <si>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</si>
  <si>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</si>
  <si>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</si>
  <si>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</si>
  <si>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</si>
  <si>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</si>
  <si>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</si>
  <si>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</si>
  <si>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</si>
  <si>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</si>
  <si>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</si>
  <si>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</si>
  <si>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</si>
  <si>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</si>
  <si>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</si>
  <si>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</si>
  <si>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</si>
  <si>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</si>
  <si>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</si>
  <si>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</si>
  <si>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</si>
  <si>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</si>
  <si>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</si>
  <si>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</si>
  <si>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</si>
  <si>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</si>
  <si>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</si>
  <si>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</si>
  <si>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</si>
  <si>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</si>
  <si>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</si>
  <si>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</si>
  <si>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</si>
  <si>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</si>
  <si>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</si>
  <si>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</si>
  <si>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</si>
  <si>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</si>
  <si>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</si>
  <si>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</si>
  <si>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</si>
  <si>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</si>
  <si>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</si>
  <si>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</si>
  <si>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</si>
  <si>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</si>
  <si>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</si>
  <si>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</si>
  <si>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</si>
  <si>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</si>
  <si>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</si>
  <si>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</si>
  <si>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</si>
  <si>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</si>
  <si>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</si>
  <si>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</si>
  <si>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</si>
  <si>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</si>
  <si>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</si>
  <si>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</si>
  <si>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</si>
  <si>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</si>
  <si>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</si>
  <si>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</si>
  <si>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</si>
  <si>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</si>
  <si>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</si>
  <si>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</si>
  <si>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</si>
  <si>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</si>
  <si>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</si>
  <si>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</si>
  <si>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</si>
  <si>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</si>
  <si>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</si>
  <si>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</si>
  <si>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</si>
  <si>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</si>
  <si>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</si>
  <si>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</si>
  <si>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</si>
  <si>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</si>
  <si>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</si>
  <si>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</si>
  <si>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</si>
  <si>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</si>
  <si>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</si>
  <si>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</si>
  <si>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</si>
  <si>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</si>
  <si>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</si>
  <si>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</si>
  <si>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</si>
  <si>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</si>
  <si>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</si>
  <si>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</si>
  <si>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</si>
  <si>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</si>
  <si>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</si>
  <si>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</si>
  <si>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</si>
  <si>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</si>
  <si>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</si>
  <si>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</si>
  <si>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</si>
  <si>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</si>
  <si>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</si>
  <si>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</si>
  <si>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</si>
  <si>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</si>
  <si>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</si>
  <si>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</si>
  <si>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</si>
  <si>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</si>
  <si>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</si>
  <si>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</si>
  <si>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</si>
  <si>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</si>
  <si>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</si>
  <si>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</si>
  <si>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</si>
  <si>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</si>
  <si>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</si>
  <si>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</si>
  <si>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</si>
  <si>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</si>
  <si>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</si>
  <si>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</si>
  <si>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</si>
  <si>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</si>
  <si>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</si>
  <si>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</si>
  <si>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</si>
  <si>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</si>
  <si>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</si>
  <si>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</si>
  <si>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</si>
  <si>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</si>
  <si>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</si>
  <si>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</si>
  <si>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</si>
  <si>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</si>
  <si>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</si>
  <si>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</si>
  <si>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</si>
  <si>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</si>
  <si>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</si>
  <si>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</si>
  <si>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</si>
  <si>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</si>
  <si>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</si>
  <si>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</si>
  <si>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</si>
  <si>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</si>
  <si>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</si>
  <si>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</si>
  <si>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</si>
  <si>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</si>
  <si>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</si>
  <si>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</si>
  <si>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</si>
  <si>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</si>
  <si>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</si>
  <si>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</si>
  <si>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</si>
  <si>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</si>
  <si>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</si>
  <si>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</si>
  <si>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</si>
  <si>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</si>
  <si>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</si>
  <si>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</si>
  <si>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</si>
  <si>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</si>
  <si>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</si>
  <si>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</si>
  <si>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</si>
  <si>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</si>
  <si>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</si>
  <si>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</si>
  <si>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</si>
  <si>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</si>
  <si>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</si>
  <si>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</si>
  <si>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</si>
  <si>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</si>
  <si>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</si>
  <si>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</si>
  <si>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</si>
  <si>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</si>
  <si>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</si>
  <si>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</si>
  <si>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</si>
  <si>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</si>
  <si>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</si>
  <si>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</si>
  <si>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</si>
  <si>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</si>
  <si>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</si>
  <si>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</si>
  <si>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</si>
  <si>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</si>
  <si>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</si>
  <si>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</si>
  <si>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</si>
  <si>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</si>
  <si>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</si>
  <si>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</si>
  <si>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</si>
  <si>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</si>
  <si>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</si>
  <si>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</si>
  <si>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</si>
  <si>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</si>
  <si>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</si>
  <si>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</si>
  <si>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</si>
  <si>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</si>
  <si>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</si>
  <si>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</si>
  <si>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</si>
  <si>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</si>
  <si>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</si>
  <si>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</si>
  <si>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</si>
  <si>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</si>
  <si>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</si>
  <si>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</si>
  <si>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</si>
  <si>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</si>
  <si>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</si>
  <si>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</si>
  <si>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</si>
  <si>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</si>
  <si>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</si>
  <si>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</si>
  <si>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</si>
  <si>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</si>
  <si>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</si>
  <si>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</si>
  <si>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</si>
  <si>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</si>
  <si>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</si>
  <si>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</si>
  <si>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</si>
  <si>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</si>
  <si>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</si>
  <si>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</si>
  <si>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</si>
  <si>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</si>
  <si>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</si>
  <si>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</si>
  <si>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</si>
  <si>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</si>
  <si>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</si>
  <si>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</si>
  <si>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</si>
  <si>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</si>
  <si>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</si>
  <si>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</si>
  <si>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</si>
  <si>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</si>
  <si>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</si>
  <si>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</si>
  <si>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</si>
  <si>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</si>
  <si>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</si>
  <si>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</si>
  <si>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</si>
  <si>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</si>
  <si>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</si>
  <si>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</si>
  <si>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</si>
  <si>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</si>
  <si>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</si>
  <si>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</si>
  <si>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</si>
  <si>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</si>
  <si>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</si>
  <si>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</si>
  <si>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</si>
  <si>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</si>
  <si>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</si>
  <si>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</si>
  <si>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</si>
  <si>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</si>
  <si>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</si>
  <si>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</si>
  <si>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</si>
  <si>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</si>
  <si>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</si>
  <si>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</si>
  <si>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</si>
  <si>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</si>
  <si>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</si>
  <si>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</si>
  <si>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</si>
  <si>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</si>
  <si>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</si>
  <si>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</si>
  <si>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</si>
  <si>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</si>
  <si>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</si>
  <si>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</si>
  <si>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</si>
  <si>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</si>
  <si>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</si>
  <si>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</si>
  <si>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</si>
  <si>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</si>
  <si>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</si>
  <si>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</si>
  <si>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</si>
  <si>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</si>
  <si>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</si>
  <si>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</si>
  <si>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</si>
  <si>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</si>
  <si>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</si>
  <si>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</si>
  <si>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</si>
  <si>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</si>
  <si>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</si>
  <si>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</si>
  <si>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</si>
  <si>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</si>
  <si>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</si>
  <si>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</si>
  <si>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</si>
  <si>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</si>
  <si>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</si>
  <si>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</si>
  <si>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</si>
  <si>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</si>
  <si>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</si>
  <si>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</si>
  <si>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</si>
  <si>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</si>
  <si>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</si>
  <si>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</si>
  <si>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</si>
  <si>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</si>
  <si>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</si>
  <si>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</si>
  <si>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</si>
  <si>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</si>
  <si>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</si>
  <si>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</si>
  <si>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</si>
  <si>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</si>
  <si>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</si>
  <si>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</si>
  <si>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</si>
  <si>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</si>
  <si>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</si>
  <si>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</si>
  <si>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</si>
  <si>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</si>
  <si>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</si>
  <si>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</si>
  <si>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</si>
  <si>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</si>
  <si>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</si>
  <si>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</si>
  <si>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</si>
  <si>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</si>
  <si>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</si>
  <si>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</si>
  <si>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</si>
  <si>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</si>
  <si>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</si>
  <si>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</si>
  <si>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</si>
  <si>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</si>
  <si>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</si>
  <si>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</si>
  <si>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</si>
  <si>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</si>
  <si>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</si>
  <si>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</si>
  <si>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</si>
  <si>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</si>
  <si>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</si>
  <si>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</si>
  <si>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</si>
  <si>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</si>
  <si>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</si>
  <si>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</si>
  <si>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</si>
  <si>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</si>
  <si>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</si>
  <si>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</si>
  <si>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</si>
  <si>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</si>
  <si>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</si>
  <si>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</si>
  <si>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</si>
  <si>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</si>
  <si>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</si>
  <si>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</si>
  <si>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</si>
  <si>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</si>
  <si>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</si>
  <si>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</si>
  <si>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</si>
  <si>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</si>
  <si>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</si>
  <si>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</si>
  <si>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</si>
  <si>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</si>
  <si>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</si>
  <si>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</si>
  <si>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</si>
  <si>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</si>
  <si>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</si>
  <si>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</si>
  <si>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</si>
  <si>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</si>
  <si>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</si>
  <si>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</si>
  <si>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</si>
  <si>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</si>
  <si>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</si>
  <si>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</si>
  <si>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</si>
  <si>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</si>
  <si>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</si>
  <si>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</si>
  <si>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</si>
  <si>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</si>
  <si>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</si>
  <si>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</si>
  <si>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</si>
  <si>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</si>
  <si>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</si>
  <si>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</si>
  <si>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</si>
  <si>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</si>
  <si>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</si>
  <si>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</si>
  <si>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</si>
  <si>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</si>
  <si>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</si>
  <si>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</si>
  <si>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</si>
  <si>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</si>
  <si>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</si>
  <si>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</si>
  <si>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</si>
  <si>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</si>
  <si>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</si>
  <si>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</si>
  <si>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</si>
  <si>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</si>
  <si>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</si>
  <si>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</si>
  <si>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</si>
  <si>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</si>
  <si>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</si>
  <si>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</si>
  <si>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</si>
  <si>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</si>
  <si>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</si>
  <si>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</si>
  <si>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</si>
  <si>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</si>
  <si>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</si>
  <si>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</si>
  <si>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</si>
  <si>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</si>
  <si>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</si>
  <si>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</si>
  <si>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</si>
  <si>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</si>
  <si>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</si>
  <si>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</si>
  <si>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</si>
  <si>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</si>
  <si>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</si>
  <si>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</si>
  <si>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</si>
  <si>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</si>
  <si>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</si>
  <si>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</si>
  <si>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</si>
  <si>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</si>
  <si>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</si>
  <si>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</si>
  <si>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</si>
  <si>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</si>
  <si>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</si>
  <si>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</si>
  <si>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</si>
  <si>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</si>
  <si>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</si>
  <si>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</si>
  <si>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</si>
  <si>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</si>
  <si>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</si>
  <si>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</si>
  <si>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</si>
  <si>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</si>
  <si>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</si>
  <si>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</si>
  <si>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</si>
  <si>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</si>
  <si>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</si>
  <si>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</si>
  <si>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</si>
  <si>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</si>
  <si>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</si>
  <si>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</si>
  <si>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</si>
  <si>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</si>
  <si>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</si>
  <si>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</si>
  <si>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</si>
  <si>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</si>
  <si>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</si>
  <si>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</si>
  <si>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</si>
  <si>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</si>
  <si>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</si>
  <si>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</si>
  <si>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</si>
  <si>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</si>
  <si>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</si>
  <si>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</si>
  <si>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</si>
  <si>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</si>
  <si>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</si>
  <si>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</si>
  <si>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</si>
  <si>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</si>
  <si>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</si>
  <si>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</si>
  <si>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</si>
  <si>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</si>
  <si>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</si>
  <si>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</si>
  <si>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</si>
  <si>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</si>
  <si>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</si>
  <si>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</si>
  <si>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</si>
  <si>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</si>
  <si>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</si>
  <si>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</si>
  <si>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</si>
  <si>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</si>
  <si>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</si>
  <si>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</si>
  <si>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</si>
  <si>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</si>
  <si>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</si>
  <si>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</si>
  <si>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</si>
  <si>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</si>
  <si>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</si>
  <si>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</si>
  <si>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</si>
  <si>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</si>
  <si>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</si>
  <si>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</si>
  <si>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</si>
  <si>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</si>
  <si>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</si>
  <si>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</si>
  <si>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</si>
  <si>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</si>
  <si>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</si>
  <si>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</si>
  <si>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</si>
  <si>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</si>
  <si>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</si>
  <si>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</si>
  <si>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</si>
  <si>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</si>
  <si>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</si>
  <si>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</si>
  <si>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</si>
  <si>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</si>
  <si>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</si>
  <si>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</si>
  <si>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</si>
  <si>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</si>
  <si>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</si>
  <si>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</si>
  <si>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</si>
  <si>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</si>
  <si>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</si>
  <si>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</si>
  <si>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</si>
  <si>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</si>
  <si>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</si>
  <si>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</si>
  <si>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</si>
  <si>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</si>
  <si>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</si>
  <si>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</si>
  <si>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</si>
  <si>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</si>
  <si>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</si>
  <si>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</si>
  <si>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</si>
  <si>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</si>
  <si>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</si>
  <si>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</si>
  <si>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</si>
  <si>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</si>
  <si>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</si>
  <si>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</si>
  <si>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</si>
  <si>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</si>
  <si>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</si>
  <si>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</si>
  <si>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</si>
  <si>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</si>
  <si>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</si>
  <si>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</si>
  <si>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</si>
  <si>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</si>
  <si>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</si>
  <si>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</si>
  <si>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</si>
  <si>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</si>
  <si>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</si>
  <si>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</si>
  <si>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</si>
  <si>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</si>
  <si>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</si>
  <si>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</si>
  <si>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</si>
  <si>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</si>
  <si>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</si>
  <si>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</si>
  <si>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</si>
  <si>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</si>
  <si>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</si>
  <si>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</si>
  <si>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</si>
  <si>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</si>
  <si>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</si>
  <si>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</si>
  <si>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</si>
  <si>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</si>
  <si>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</si>
  <si>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</si>
  <si>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</si>
  <si>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</si>
  <si>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</si>
  <si>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</si>
  <si>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</si>
  <si>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</si>
  <si>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</si>
  <si>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</si>
  <si>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</si>
  <si>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</si>
  <si>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</si>
  <si>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</si>
  <si>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</si>
  <si>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</si>
  <si>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</si>
  <si>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</si>
  <si>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</si>
  <si>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</si>
  <si>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</si>
  <si>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</si>
  <si>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</si>
  <si>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</si>
  <si>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</si>
  <si>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</si>
  <si>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</si>
  <si>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</si>
  <si>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</si>
  <si>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</si>
  <si>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</si>
  <si>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</si>
  <si>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</si>
  <si>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</si>
  <si>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</si>
  <si>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</si>
  <si>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</si>
  <si>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</si>
  <si>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</si>
  <si>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</si>
  <si>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</si>
  <si>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</si>
  <si>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</si>
  <si>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</si>
  <si>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</si>
  <si>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</si>
  <si>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</si>
  <si>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</si>
  <si>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</si>
  <si>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</si>
  <si>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</si>
  <si>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</si>
  <si>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</si>
  <si>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</si>
  <si>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</si>
  <si>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</si>
  <si>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</si>
  <si>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</si>
  <si>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</si>
  <si>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</si>
  <si>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</si>
  <si>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</si>
  <si>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</si>
  <si>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</si>
  <si>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</si>
  <si>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</si>
  <si>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</si>
  <si>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</si>
  <si>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</si>
  <si>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</si>
  <si>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</si>
  <si>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</si>
  <si>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</si>
  <si>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</si>
  <si>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</si>
  <si>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</si>
  <si>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</si>
  <si>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</si>
  <si>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</si>
  <si>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</si>
  <si>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</si>
  <si>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</si>
  <si>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</si>
  <si>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</si>
  <si>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</si>
  <si>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</si>
  <si>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</si>
  <si>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</si>
  <si>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</si>
  <si>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</si>
  <si>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</si>
  <si>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</si>
  <si>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</si>
  <si>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</si>
  <si>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</si>
  <si>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</si>
  <si>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</si>
  <si>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</si>
  <si>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</si>
  <si>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</si>
  <si>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</si>
  <si>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</si>
  <si>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</si>
  <si>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</si>
  <si>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</si>
  <si>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</si>
  <si>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</si>
  <si>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</si>
  <si>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</si>
  <si>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</si>
  <si>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</si>
  <si>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</si>
  <si>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</si>
  <si>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</si>
  <si>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</si>
  <si>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</si>
  <si>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</si>
  <si>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</si>
  <si>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</si>
  <si>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</si>
  <si>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</si>
  <si>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</si>
  <si>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</si>
  <si>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</si>
  <si>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</si>
  <si>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</si>
  <si>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</si>
  <si>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</si>
  <si>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</si>
  <si>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</si>
  <si>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</si>
  <si>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</si>
  <si>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</si>
  <si>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</si>
  <si>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</si>
  <si>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</si>
  <si>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</si>
  <si>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</si>
  <si>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</si>
  <si>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</si>
  <si>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</si>
  <si>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</si>
  <si>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</si>
  <si>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</si>
  <si>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</si>
  <si>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</si>
  <si>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</si>
  <si>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</si>
  <si>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</si>
  <si>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</si>
  <si>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</si>
  <si>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</si>
  <si>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</si>
  <si>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</si>
  <si>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</si>
  <si>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</si>
  <si>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</si>
  <si>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</si>
  <si>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</si>
  <si>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</si>
  <si>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</si>
  <si>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</si>
  <si>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</si>
  <si>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</si>
  <si>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</si>
  <si>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</si>
  <si>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</si>
  <si>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</si>
  <si>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</si>
  <si>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</si>
  <si>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</si>
  <si>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</si>
  <si>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</si>
  <si>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</si>
  <si>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</si>
  <si>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</si>
  <si>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</si>
  <si>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</si>
  <si>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</si>
  <si>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</si>
  <si>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</si>
  <si>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</si>
  <si>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</si>
  <si>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</si>
  <si>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</si>
  <si>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</si>
  <si>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</si>
  <si>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</si>
  <si>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</si>
  <si>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</si>
  <si>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</si>
  <si>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</si>
  <si>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</si>
  <si>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</si>
  <si>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</si>
  <si>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</si>
  <si>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</si>
  <si>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</si>
  <si>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</si>
  <si>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</si>
  <si>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</si>
  <si>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</si>
  <si>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</si>
  <si>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</si>
  <si>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</si>
  <si>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</si>
  <si>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</si>
  <si>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</si>
  <si>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</si>
  <si>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</si>
  <si>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</si>
  <si>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</si>
  <si>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</si>
  <si>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</si>
  <si>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</si>
  <si>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</si>
  <si>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</si>
  <si>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</si>
  <si>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</si>
  <si>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</si>
  <si>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</si>
  <si>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</si>
  <si>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</si>
  <si>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</si>
  <si>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</si>
  <si>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</si>
  <si>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</si>
  <si>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</si>
  <si>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</si>
  <si>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</si>
  <si>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</si>
  <si>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</si>
  <si>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</si>
  <si>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</si>
  <si>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</si>
  <si>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</si>
  <si>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</si>
  <si>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</si>
  <si>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</si>
  <si>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</si>
  <si>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</si>
  <si>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</si>
  <si>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</si>
  <si>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</si>
  <si>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</si>
  <si>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</si>
  <si>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</si>
  <si>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</si>
  <si>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</si>
  <si>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</si>
  <si>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</si>
  <si>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</si>
  <si>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</si>
  <si>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</si>
  <si>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</si>
  <si>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</si>
  <si>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</si>
  <si>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</si>
  <si>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</si>
  <si>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</si>
  <si>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</si>
  <si>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</si>
  <si>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</si>
  <si>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</si>
  <si>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</si>
  <si>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</si>
  <si>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</si>
  <si>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</si>
  <si>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</si>
  <si>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</si>
  <si>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</si>
  <si>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</si>
  <si>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</si>
  <si>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</si>
  <si>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</si>
  <si>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</si>
  <si>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</si>
  <si>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</si>
  <si>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</si>
  <si>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</si>
  <si>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</si>
  <si>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</si>
  <si>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</si>
  <si>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</si>
  <si>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</si>
  <si>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</si>
  <si>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</si>
  <si>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</si>
  <si>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</si>
  <si>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</si>
  <si>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</si>
  <si>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</si>
  <si>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</si>
  <si>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</si>
  <si>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</si>
  <si>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</si>
  <si>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</si>
  <si>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</si>
  <si>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</si>
  <si>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</si>
  <si>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</si>
  <si>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</si>
  <si>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</si>
  <si>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</si>
  <si>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</si>
  <si>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</si>
  <si>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</si>
  <si>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</si>
  <si>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</si>
  <si>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</si>
  <si>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</si>
  <si>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</si>
  <si>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</si>
  <si>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</si>
  <si>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</si>
  <si>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</si>
  <si>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</si>
  <si>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</si>
  <si>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</si>
  <si>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</si>
  <si>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</si>
  <si>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</si>
  <si>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</si>
  <si>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</si>
  <si>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</si>
  <si>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</si>
  <si>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</si>
  <si>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</si>
  <si>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</si>
  <si>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</si>
  <si>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</si>
  <si>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</si>
  <si>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</si>
  <si>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</si>
  <si>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</si>
  <si>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</si>
  <si>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</si>
  <si>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</si>
  <si>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</si>
  <si>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</si>
  <si>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</si>
  <si>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</si>
  <si>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</si>
  <si>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</si>
  <si>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</si>
  <si>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</si>
  <si>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</si>
  <si>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</si>
  <si>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</si>
  <si>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</si>
  <si>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</si>
  <si>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</si>
  <si>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</si>
  <si>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</si>
  <si>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</si>
  <si>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</si>
  <si>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</si>
  <si>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</si>
  <si>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</si>
  <si>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</si>
  <si>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</si>
  <si>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</si>
  <si>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</si>
  <si>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</si>
  <si>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</si>
  <si>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</si>
  <si>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</si>
  <si>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</si>
  <si>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</si>
  <si>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</si>
  <si>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</si>
  <si>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</si>
  <si>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</si>
  <si>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</si>
  <si>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</si>
  <si>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</si>
  <si>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</si>
  <si>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</si>
  <si>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</si>
  <si>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</si>
  <si>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</si>
  <si>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</si>
  <si>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</si>
  <si>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</si>
  <si>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</si>
  <si>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</si>
  <si>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</si>
  <si>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</si>
  <si>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</si>
  <si>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</si>
  <si>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</si>
  <si>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</si>
  <si>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</si>
  <si>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</si>
  <si>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</si>
  <si>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</si>
  <si>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</si>
  <si>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</si>
  <si>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</si>
  <si>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</si>
  <si>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</si>
  <si>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</si>
  <si>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</si>
  <si>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</si>
  <si>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</si>
  <si>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</si>
  <si>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</si>
  <si>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</si>
  <si>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</si>
  <si>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</si>
  <si>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</si>
  <si>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</si>
  <si>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</si>
  <si>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</si>
  <si>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</si>
  <si>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</si>
  <si>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</si>
  <si>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</si>
  <si>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</si>
  <si>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</si>
  <si>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</si>
  <si>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</si>
  <si>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</si>
  <si>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</si>
  <si>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</si>
  <si>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</si>
  <si>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</si>
  <si>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</si>
  <si>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</si>
  <si>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</si>
  <si>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</si>
  <si>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</si>
  <si>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</si>
  <si>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</si>
  <si>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</si>
  <si>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</si>
  <si>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</si>
  <si>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</si>
  <si>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</si>
  <si>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</si>
  <si>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</si>
  <si>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</si>
  <si>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</si>
  <si>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</si>
  <si>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</si>
  <si>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</si>
  <si>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</si>
  <si>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</si>
  <si>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</si>
  <si>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</si>
  <si>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</si>
  <si>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</si>
  <si>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</si>
  <si>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</si>
  <si>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</si>
  <si>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</si>
  <si>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</si>
  <si>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</si>
  <si>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</si>
  <si>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</si>
  <si>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</si>
  <si>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</si>
  <si>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</si>
  <si>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</si>
  <si>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</si>
  <si>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</si>
  <si>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</si>
  <si>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</si>
  <si>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</si>
  <si>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</si>
  <si>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</si>
  <si>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</si>
  <si>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</si>
  <si>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</si>
  <si>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</si>
  <si>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</si>
  <si>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</si>
  <si>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</si>
  <si>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</si>
  <si>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</si>
  <si>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</si>
  <si>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</si>
  <si>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</si>
  <si>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</si>
  <si>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</si>
  <si>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</si>
  <si>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</si>
  <si>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</si>
  <si>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</si>
  <si>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</si>
  <si>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</si>
  <si>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</si>
  <si>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</si>
  <si>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</si>
  <si>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</si>
  <si>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</si>
  <si>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</si>
  <si>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</si>
  <si>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</si>
  <si>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</si>
  <si>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</si>
  <si>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</si>
  <si>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</si>
  <si>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</si>
  <si>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</si>
  <si>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</si>
  <si>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</si>
  <si>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</si>
  <si>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</si>
  <si>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</si>
  <si>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</si>
  <si>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</si>
  <si>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</si>
  <si>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</si>
  <si>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</si>
  <si>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</si>
  <si>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</si>
  <si>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</si>
  <si>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</si>
  <si>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</si>
  <si>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</si>
  <si>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</si>
  <si>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</si>
  <si>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</si>
  <si>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</si>
  <si>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</si>
  <si>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</si>
  <si>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</si>
  <si>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</si>
  <si>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</si>
  <si>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</si>
  <si>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</si>
  <si>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</si>
  <si>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</si>
  <si>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</si>
  <si>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</si>
  <si>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</si>
  <si>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</si>
  <si>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</si>
  <si>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</si>
  <si>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</si>
  <si>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</si>
  <si>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</si>
  <si>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</si>
  <si>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</si>
  <si>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</si>
  <si>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</si>
  <si>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</si>
  <si>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</si>
  <si>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</si>
  <si>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</si>
  <si>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</si>
  <si>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</si>
  <si>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</si>
  <si>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</si>
  <si>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</si>
  <si>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</si>
  <si>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</si>
  <si>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</si>
  <si>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</si>
  <si>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</si>
  <si>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</si>
  <si>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</si>
  <si>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</si>
  <si>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</si>
  <si>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</si>
  <si>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</si>
  <si>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</si>
  <si>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</si>
  <si>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</si>
  <si>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</si>
  <si>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</si>
  <si>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</si>
  <si>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</si>
  <si>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</si>
  <si>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</si>
  <si>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</si>
  <si>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</si>
  <si>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</si>
  <si>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</si>
  <si>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</si>
  <si>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</si>
  <si>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</si>
  <si>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</si>
  <si>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</si>
  <si>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</si>
  <si>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</si>
  <si>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</si>
  <si>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</si>
  <si>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</si>
  <si>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</si>
  <si>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</si>
  <si>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</si>
  <si>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</si>
  <si>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</si>
  <si>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</si>
  <si>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</si>
  <si>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</si>
  <si>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</si>
  <si>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</si>
  <si>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</si>
  <si>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</si>
  <si>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</si>
  <si>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</si>
  <si>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</si>
  <si>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</si>
  <si>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</si>
  <si>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</si>
  <si>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</si>
  <si>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</si>
  <si>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</si>
  <si>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</si>
  <si>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</si>
  <si>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</si>
  <si>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</si>
  <si>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</si>
  <si>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</si>
  <si>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</si>
  <si>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</si>
  <si>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</si>
  <si>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</si>
  <si>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</si>
  <si>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</si>
  <si>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</si>
  <si>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</si>
  <si>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</si>
  <si>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</si>
  <si>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</si>
  <si>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</si>
  <si>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</si>
  <si>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</si>
  <si>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</si>
  <si>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</si>
  <si>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</si>
  <si>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</si>
  <si>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</si>
  <si>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</si>
  <si>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</si>
  <si>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</si>
  <si>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</si>
  <si>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</si>
  <si>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</si>
  <si>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</si>
  <si>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</si>
  <si>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</si>
  <si>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</si>
  <si>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</si>
  <si>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</si>
  <si>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</si>
  <si>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</si>
  <si>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</si>
  <si>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</si>
  <si>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</si>
  <si>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</si>
  <si>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</si>
  <si>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</si>
  <si>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</si>
  <si>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</si>
  <si>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</si>
  <si>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</si>
  <si>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</si>
  <si>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</si>
  <si>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</si>
  <si>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</si>
  <si>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</si>
  <si>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</si>
  <si>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</si>
  <si>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</si>
  <si>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</si>
  <si>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</si>
  <si>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</si>
  <si>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</si>
  <si>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</si>
  <si>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</si>
  <si>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</si>
  <si>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</si>
  <si>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</si>
  <si>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</si>
  <si>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</si>
  <si>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</si>
  <si>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</si>
  <si>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</si>
  <si>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</si>
  <si>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</si>
  <si>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</si>
  <si>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</si>
  <si>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</si>
  <si>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</si>
  <si>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</si>
  <si>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</si>
  <si>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</si>
  <si>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</si>
  <si>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</si>
  <si>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</si>
  <si>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</si>
  <si>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</si>
  <si>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</si>
  <si>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</si>
  <si>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</si>
  <si>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</si>
  <si>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</si>
  <si>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</si>
  <si>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</si>
  <si>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</si>
  <si>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</si>
  <si>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</si>
  <si>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</si>
  <si>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</si>
  <si>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</si>
  <si>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</si>
  <si>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</si>
  <si>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</si>
  <si>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</si>
  <si>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</si>
  <si>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</si>
  <si>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</si>
  <si>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</si>
  <si>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</si>
  <si>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</si>
  <si>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</si>
  <si>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</si>
  <si>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</si>
  <si>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</si>
  <si>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</si>
  <si>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</si>
  <si>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</si>
  <si>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</si>
  <si>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</si>
  <si>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</si>
  <si>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</si>
  <si>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</si>
  <si>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</si>
  <si>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</si>
  <si>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</si>
  <si>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</si>
  <si>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</si>
  <si>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</si>
  <si>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</si>
  <si>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</si>
  <si>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</si>
  <si>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</si>
  <si>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</si>
  <si>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</si>
  <si>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</si>
  <si>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</si>
  <si>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</si>
  <si>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</si>
  <si>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</si>
  <si>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</si>
  <si>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</si>
  <si>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</si>
  <si>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</si>
  <si>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</si>
  <si>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</si>
  <si>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</si>
  <si>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</si>
  <si>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</si>
  <si>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</si>
  <si>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</si>
  <si>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</si>
  <si>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</si>
  <si>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</si>
  <si>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</si>
  <si>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</si>
  <si>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</si>
  <si>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</si>
  <si>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</si>
  <si>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</si>
  <si>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</si>
  <si>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</si>
  <si>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</si>
  <si>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</si>
  <si>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</si>
  <si>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</si>
  <si>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</si>
  <si>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</si>
  <si>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</si>
  <si>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</si>
  <si>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</si>
  <si>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</si>
  <si>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</si>
  <si>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</si>
  <si>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</si>
  <si>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</si>
  <si>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</si>
  <si>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</si>
  <si>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</si>
  <si>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</si>
  <si>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</si>
  <si>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</si>
  <si>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</si>
  <si>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</si>
  <si>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</si>
  <si>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</si>
  <si>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</si>
  <si>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</si>
  <si>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</si>
  <si>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</si>
  <si>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</si>
  <si>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</si>
  <si>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</si>
  <si>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</si>
  <si>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</si>
  <si>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</si>
  <si>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</si>
  <si>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</si>
  <si>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</si>
  <si>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</si>
  <si>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</si>
  <si>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</si>
  <si>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</si>
  <si>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</si>
  <si>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</si>
  <si>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</si>
  <si>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</si>
  <si>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</si>
  <si>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</si>
  <si>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</si>
  <si>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</si>
  <si>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</si>
  <si>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</si>
  <si>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</si>
  <si>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</si>
  <si>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</si>
  <si>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</si>
  <si>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</si>
  <si>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</si>
  <si>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</si>
  <si>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</si>
  <si>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</si>
  <si>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</si>
  <si>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</si>
  <si>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</si>
  <si>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</si>
  <si>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</si>
  <si>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</si>
  <si>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</si>
  <si>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</si>
  <si>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</si>
  <si>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</si>
  <si>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</si>
  <si>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</si>
  <si>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</si>
  <si>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</si>
  <si>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</si>
  <si>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</si>
  <si>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</si>
  <si>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</si>
  <si>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</si>
  <si>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</si>
  <si>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</si>
  <si>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</si>
  <si>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</si>
  <si>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</si>
  <si>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</si>
  <si>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</si>
  <si>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</si>
  <si>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</si>
  <si>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</si>
  <si>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</si>
  <si>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</si>
  <si>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</si>
  <si>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</si>
  <si>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</si>
  <si>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</si>
  <si>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</si>
  <si>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</si>
  <si>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</si>
  <si>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</si>
  <si>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</si>
  <si>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</si>
  <si>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</si>
  <si>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</si>
  <si>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</si>
  <si>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</si>
  <si>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</si>
  <si>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</si>
  <si>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</si>
  <si>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</si>
  <si>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</si>
  <si>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</si>
  <si>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</si>
  <si>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</si>
  <si>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</si>
  <si>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</si>
  <si>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</si>
  <si>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</si>
  <si>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</si>
  <si>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</si>
  <si>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</si>
  <si>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</si>
  <si>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</si>
  <si>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</si>
  <si>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</si>
  <si>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</si>
  <si>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</si>
  <si>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</si>
  <si>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</si>
  <si>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</si>
  <si>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</si>
  <si>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</si>
  <si>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</si>
  <si>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</si>
  <si>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</si>
  <si>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</si>
  <si>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</si>
  <si>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</si>
  <si>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</si>
  <si>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</si>
  <si>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</si>
  <si>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</si>
  <si>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</si>
  <si>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</si>
  <si>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</si>
  <si>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</si>
  <si>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</si>
  <si>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</si>
  <si>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</si>
  <si>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</si>
  <si>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</si>
  <si>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</si>
  <si>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</si>
  <si>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</si>
  <si>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</si>
  <si>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</si>
  <si>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</si>
  <si>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</si>
  <si>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</si>
  <si>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</si>
  <si>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</si>
  <si>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</si>
  <si>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</si>
  <si>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</si>
  <si>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</si>
  <si>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</si>
  <si>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</si>
  <si>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</si>
  <si>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</si>
  <si>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</si>
  <si>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</si>
  <si>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</si>
  <si>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</si>
  <si>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</si>
  <si>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</si>
  <si>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</si>
  <si>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</si>
  <si>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</si>
  <si>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</si>
  <si>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</si>
  <si>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</si>
  <si>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</si>
  <si>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</si>
  <si>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</si>
  <si>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</si>
  <si>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</si>
  <si>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</si>
  <si>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</si>
  <si>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</si>
  <si>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</si>
  <si>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</si>
  <si>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</si>
  <si>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</si>
  <si>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</si>
  <si>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</si>
  <si>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</si>
  <si>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</si>
  <si>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</si>
  <si>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</si>
  <si>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</si>
  <si>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</si>
  <si>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</si>
  <si>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</si>
  <si>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</si>
  <si>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</si>
  <si>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</si>
  <si>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</si>
  <si>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</si>
  <si>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</si>
  <si>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</si>
  <si>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</si>
  <si>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</si>
  <si>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</si>
  <si>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</si>
  <si>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</si>
  <si>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</si>
  <si>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</si>
  <si>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</si>
  <si>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</si>
  <si>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</si>
  <si>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</si>
  <si>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</si>
  <si>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</si>
  <si>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</si>
  <si>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</si>
  <si>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</si>
  <si>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</si>
  <si>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</si>
  <si>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</si>
  <si>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</si>
  <si>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</si>
  <si>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</si>
  <si>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</si>
  <si>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</si>
  <si>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</si>
  <si>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</si>
  <si>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</si>
  <si>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</si>
  <si>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</si>
  <si>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</si>
  <si>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</si>
  <si>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</si>
  <si>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</si>
  <si>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</si>
  <si>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</si>
  <si>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</si>
  <si>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</si>
  <si>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</si>
  <si>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</si>
  <si>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</si>
  <si>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</si>
  <si>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</si>
  <si>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</si>
  <si>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</si>
  <si>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</si>
  <si>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</si>
  <si>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</si>
  <si>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</si>
  <si>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</si>
  <si>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</si>
  <si>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</si>
  <si>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</si>
  <si>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</si>
  <si>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</si>
  <si>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</si>
  <si>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</si>
  <si>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</si>
  <si>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</si>
  <si>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</si>
  <si>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</si>
  <si>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</si>
  <si>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</si>
  <si>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</si>
  <si>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</si>
  <si>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</si>
  <si>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</si>
  <si>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</si>
  <si>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</si>
  <si>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</si>
  <si>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</si>
  <si>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</si>
  <si>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</si>
  <si>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</si>
  <si>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</si>
  <si>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</si>
  <si>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</si>
  <si>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</si>
  <si>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</si>
  <si>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</si>
  <si>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</si>
  <si>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</si>
  <si>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</si>
  <si>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</si>
  <si>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</si>
  <si>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</si>
  <si>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</si>
  <si>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</si>
  <si>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</si>
  <si>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</si>
  <si>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</si>
  <si>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</si>
  <si>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</si>
  <si>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</si>
  <si>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</si>
  <si>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</si>
  <si>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</si>
  <si>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</si>
  <si>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</si>
  <si>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</si>
  <si>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</si>
  <si>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</si>
  <si>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</si>
  <si>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</si>
  <si>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</si>
  <si>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</si>
  <si>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</si>
  <si>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</si>
  <si>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</si>
  <si>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</si>
  <si>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</si>
  <si>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</si>
  <si>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</si>
  <si>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</si>
  <si>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</si>
  <si>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</si>
  <si>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</si>
  <si>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</si>
  <si>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</si>
  <si>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</si>
  <si>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</si>
  <si>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</si>
  <si>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</si>
  <si>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</si>
  <si>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</si>
  <si>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</si>
  <si>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</si>
  <si>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</si>
  <si>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</si>
  <si>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</si>
  <si>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</si>
  <si>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</si>
  <si>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</si>
  <si>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</si>
  <si>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</si>
  <si>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</si>
  <si>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</si>
  <si>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</si>
  <si>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</si>
  <si>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</si>
  <si>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</si>
  <si>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</si>
  <si>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</si>
  <si>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</si>
  <si>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</si>
  <si>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</si>
  <si>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</si>
  <si>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</si>
  <si>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</si>
  <si>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</si>
  <si>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</si>
  <si>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</si>
  <si>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</si>
  <si>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</si>
  <si>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</si>
  <si>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</si>
  <si>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</si>
  <si>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</si>
  <si>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</si>
  <si>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</si>
  <si>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</si>
  <si>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</si>
  <si>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</si>
  <si>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</si>
  <si>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</si>
  <si>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</si>
  <si>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</si>
  <si>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</si>
  <si>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</si>
  <si>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</si>
  <si>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</si>
  <si>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</si>
  <si>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</si>
  <si>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</si>
  <si>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</si>
  <si>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</si>
  <si>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</si>
  <si>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</si>
  <si>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</si>
  <si>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</si>
  <si>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</si>
  <si>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</si>
  <si>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</si>
  <si>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</si>
  <si>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</si>
  <si>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</si>
  <si>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</si>
  <si>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</si>
  <si>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</si>
  <si>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</si>
  <si>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</si>
  <si>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</si>
  <si>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</si>
  <si>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</si>
  <si>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</si>
  <si>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</si>
  <si>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</si>
  <si>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</si>
  <si>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</si>
  <si>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</si>
  <si>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</si>
  <si>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</si>
  <si>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</si>
  <si>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</si>
  <si>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</si>
  <si>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</si>
  <si>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</si>
  <si>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</si>
  <si>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</si>
  <si>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</si>
  <si>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</si>
  <si>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</si>
  <si>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</si>
  <si>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</si>
  <si>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</si>
  <si>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</si>
  <si>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</si>
  <si>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</si>
  <si>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</si>
  <si>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</si>
  <si>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</si>
  <si>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</si>
  <si>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</si>
  <si>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</si>
  <si>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</si>
  <si>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</si>
  <si>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</si>
  <si>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</si>
  <si>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</si>
  <si>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</si>
  <si>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</si>
  <si>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</si>
  <si>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</si>
  <si>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</si>
  <si>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</si>
  <si>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</si>
  <si>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</si>
  <si>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</si>
  <si>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</si>
  <si>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</si>
  <si>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</si>
  <si>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</si>
  <si>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</si>
  <si>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</si>
  <si>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</si>
  <si>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</si>
  <si>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</si>
  <si>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</si>
  <si>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</si>
  <si>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</si>
  <si>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</si>
  <si>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</si>
  <si>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</si>
  <si>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</si>
  <si>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</si>
  <si>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</si>
  <si>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</si>
  <si>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</si>
  <si>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</si>
  <si>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</si>
  <si>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</si>
  <si>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</si>
  <si>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</si>
  <si>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</si>
  <si>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</si>
  <si>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</si>
  <si>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</si>
  <si>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</si>
  <si>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</si>
  <si>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</si>
  <si>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</si>
  <si>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</si>
  <si>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</si>
  <si>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</si>
  <si>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</si>
  <si>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</si>
  <si>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</si>
  <si>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</si>
  <si>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</si>
  <si>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</si>
  <si>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</si>
  <si>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</si>
  <si>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</si>
  <si>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</si>
  <si>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</si>
  <si>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</si>
  <si>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</si>
  <si>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</si>
  <si>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</si>
  <si>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</si>
  <si>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</si>
  <si>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</si>
  <si>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</si>
  <si>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</si>
  <si>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</si>
  <si>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</si>
  <si>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</si>
  <si>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</si>
  <si>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</si>
  <si>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</si>
  <si>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</si>
  <si>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</si>
  <si>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</si>
  <si>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</si>
  <si>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</si>
  <si>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</si>
  <si>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</si>
  <si>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</si>
  <si>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</si>
  <si>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</si>
  <si>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</si>
  <si>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</si>
  <si>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</si>
  <si>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</si>
  <si>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</si>
  <si>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</si>
  <si>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</si>
  <si>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</si>
  <si>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</si>
  <si>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</si>
  <si>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</si>
  <si>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</si>
  <si>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</si>
  <si>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</si>
  <si>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</si>
  <si>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</si>
  <si>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</si>
  <si>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</si>
  <si>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</si>
  <si>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</si>
  <si>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</si>
  <si>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</si>
  <si>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</si>
  <si>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</si>
  <si>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</si>
  <si>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</si>
  <si>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</si>
  <si>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</si>
  <si>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</si>
  <si>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</si>
  <si>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</si>
  <si>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</si>
  <si>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</si>
  <si>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</si>
  <si>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</si>
  <si>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</si>
  <si>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</si>
  <si>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</si>
  <si>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</si>
  <si>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</si>
  <si>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</si>
  <si>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</si>
  <si>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</si>
  <si>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</si>
  <si>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</si>
  <si>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</si>
  <si>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</si>
  <si>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</si>
  <si>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</si>
  <si>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</si>
  <si>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</si>
  <si>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</si>
  <si>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</si>
  <si>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</si>
  <si>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</si>
  <si>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</si>
  <si>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</si>
  <si>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</si>
  <si>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</si>
  <si>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</si>
  <si>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</si>
  <si>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</si>
  <si>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</si>
  <si>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</si>
  <si>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</si>
  <si>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</si>
  <si>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</si>
  <si>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</si>
  <si>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</si>
  <si>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</si>
  <si>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</si>
  <si>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</si>
  <si>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</si>
  <si>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</si>
  <si>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</si>
  <si>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</si>
  <si>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</si>
  <si>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</si>
  <si>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</si>
  <si>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</si>
  <si>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</si>
  <si>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</si>
  <si>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</si>
  <si>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</si>
  <si>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</si>
  <si>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</si>
  <si>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</si>
  <si>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</si>
  <si>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</si>
  <si>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</si>
  <si>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</si>
  <si>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</si>
  <si>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</si>
  <si>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</si>
  <si>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</si>
  <si>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</si>
  <si>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</si>
  <si>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</si>
  <si>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</si>
  <si>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</si>
  <si>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</si>
  <si>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</si>
  <si>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</si>
  <si>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</si>
  <si>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</si>
  <si>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</si>
  <si>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</si>
  <si>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</si>
  <si>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</si>
  <si>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</si>
  <si>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</si>
  <si>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</si>
  <si>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</si>
  <si>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</si>
  <si>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</si>
  <si>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</si>
  <si>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</si>
  <si>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</si>
  <si>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</si>
  <si>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</si>
  <si>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</si>
  <si>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</si>
  <si>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</si>
  <si>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</si>
  <si>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</si>
  <si>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</si>
  <si>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</si>
  <si>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</si>
  <si>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</si>
  <si>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</si>
  <si>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</si>
  <si>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</si>
  <si>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</si>
  <si>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</si>
  <si>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</si>
  <si>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</si>
  <si>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</si>
  <si>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</si>
  <si>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</si>
  <si>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</si>
  <si>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</si>
  <si>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</si>
  <si>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</si>
  <si>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</si>
  <si>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</si>
  <si>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</si>
  <si>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</si>
  <si>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</si>
  <si>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</si>
  <si>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</si>
  <si>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</si>
  <si>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</si>
  <si>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</si>
  <si>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</si>
  <si>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</si>
  <si>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</si>
  <si>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</si>
  <si>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</si>
  <si>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</si>
  <si>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</si>
  <si>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</si>
  <si>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</si>
  <si>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</si>
  <si>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</si>
  <si>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</si>
  <si>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</si>
  <si>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</si>
  <si>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</si>
  <si>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</si>
  <si>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</si>
  <si>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</si>
  <si>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</si>
  <si>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</si>
  <si>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</si>
  <si>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</si>
  <si>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</si>
  <si>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</si>
  <si>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</si>
  <si>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</si>
  <si>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</si>
  <si>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</si>
  <si>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</si>
  <si>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</si>
  <si>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</si>
  <si>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</si>
  <si>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</si>
  <si>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</si>
  <si>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</si>
  <si>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</si>
  <si>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</si>
  <si>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</si>
  <si>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</si>
  <si>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</si>
  <si>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</si>
  <si>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</si>
  <si>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</si>
  <si>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</si>
  <si>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</si>
  <si>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</si>
  <si>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</si>
  <si>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</si>
  <si>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</si>
  <si>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</si>
  <si>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</si>
  <si>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</si>
  <si>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</si>
  <si>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</si>
  <si>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</si>
  <si>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</si>
  <si>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</si>
  <si>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</si>
  <si>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</si>
  <si>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</si>
  <si>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</si>
  <si>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</si>
  <si>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</si>
  <si>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</si>
  <si>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</si>
  <si>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</si>
  <si>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</si>
  <si>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</si>
  <si>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</si>
  <si>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</si>
  <si>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</si>
  <si>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</si>
  <si>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</si>
  <si>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</si>
  <si>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</si>
  <si>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</si>
  <si>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</si>
  <si>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</si>
  <si>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</si>
  <si>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</si>
  <si>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</si>
  <si>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</si>
  <si>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</si>
  <si>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</si>
  <si>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</si>
  <si>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</si>
  <si>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</si>
  <si>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</si>
  <si>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</si>
  <si>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</si>
  <si>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</si>
  <si>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</si>
  <si>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</si>
  <si>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</si>
  <si>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</si>
  <si>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</si>
  <si>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</si>
  <si>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</si>
  <si>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</si>
  <si>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</si>
  <si>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</si>
  <si>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</si>
  <si>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</si>
  <si>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</si>
  <si>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</si>
  <si>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</si>
  <si>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</si>
  <si>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</si>
  <si>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</si>
  <si>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</si>
  <si>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</si>
  <si>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</si>
  <si>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</si>
  <si>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</si>
  <si>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</si>
  <si>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</si>
  <si>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</si>
  <si>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</si>
  <si>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</si>
  <si>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</si>
  <si>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</si>
  <si>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</si>
  <si>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</si>
  <si>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</si>
  <si>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</si>
  <si>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</si>
  <si>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</si>
  <si>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</si>
  <si>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</si>
  <si>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</si>
  <si>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</si>
  <si>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</si>
  <si>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</si>
  <si>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</si>
  <si>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</si>
  <si>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</si>
  <si>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</si>
  <si>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</si>
  <si>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</si>
  <si>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</si>
  <si>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</si>
  <si>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</si>
  <si>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</si>
  <si>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</si>
  <si>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</si>
  <si>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</si>
  <si>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</si>
  <si>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</si>
  <si>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</si>
  <si>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</si>
  <si>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</si>
  <si>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</si>
  <si>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</si>
  <si>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</si>
  <si>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</si>
  <si>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</si>
  <si>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</si>
  <si>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</si>
  <si>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</si>
  <si>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</si>
  <si>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</si>
  <si>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</si>
  <si>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</si>
  <si>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</si>
  <si>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</si>
  <si>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</si>
  <si>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</si>
  <si>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</si>
  <si>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</si>
  <si>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</si>
  <si>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</si>
  <si>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</si>
  <si>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</si>
  <si>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</si>
  <si>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</si>
  <si>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</si>
  <si>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</si>
  <si>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</si>
  <si>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</si>
  <si>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</si>
  <si>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</si>
  <si>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</si>
  <si>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</si>
  <si>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</si>
  <si>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</si>
  <si>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</si>
  <si>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</si>
  <si>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</si>
  <si>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</si>
  <si>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</si>
  <si>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</si>
  <si>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</si>
  <si>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</si>
  <si>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</si>
  <si>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</si>
  <si>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</si>
  <si>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</si>
  <si>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</si>
  <si>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</si>
  <si>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</si>
  <si>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</si>
  <si>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</si>
  <si>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</si>
  <si>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</si>
  <si>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</si>
  <si>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</si>
  <si>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</si>
  <si>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</si>
  <si>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</si>
  <si>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</si>
  <si>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</si>
  <si>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</si>
  <si>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</si>
  <si>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</si>
  <si>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</si>
  <si>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</si>
  <si>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</si>
  <si>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</si>
  <si>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</si>
  <si>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</si>
  <si>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</si>
  <si>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</si>
  <si>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</si>
  <si>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</si>
  <si>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</si>
  <si>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</si>
  <si>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</si>
  <si>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</si>
  <si>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</si>
  <si>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</si>
  <si>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</si>
  <si>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</si>
  <si>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</si>
  <si>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</si>
  <si>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</si>
  <si>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</si>
  <si>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</si>
  <si>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</si>
  <si>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</si>
  <si>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</si>
  <si>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</si>
  <si>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</si>
  <si>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</si>
  <si>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</si>
  <si>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</si>
  <si>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</si>
  <si>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</si>
  <si>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</si>
  <si>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</si>
  <si>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</si>
  <si>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</si>
  <si>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</si>
  <si>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</si>
  <si>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</si>
  <si>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</si>
  <si>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</si>
  <si>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</si>
  <si>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</si>
  <si>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</si>
  <si>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</si>
  <si>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</si>
  <si>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</si>
  <si>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</si>
  <si>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</si>
  <si>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</si>
  <si>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</si>
  <si>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</si>
  <si>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</si>
  <si>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</si>
  <si>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</si>
  <si>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</si>
  <si>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</si>
  <si>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</si>
  <si>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</si>
  <si>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</si>
  <si>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</si>
  <si>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</si>
  <si>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</si>
  <si>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</si>
  <si>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</si>
  <si>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</si>
  <si>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</si>
  <si>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</si>
  <si>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</si>
  <si>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</si>
  <si>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</si>
  <si>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</si>
  <si>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</si>
  <si>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</si>
  <si>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</si>
  <si>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</si>
  <si>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</si>
  <si>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</si>
  <si>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</si>
  <si>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</si>
  <si>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</si>
  <si>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</si>
  <si>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</si>
  <si>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</si>
  <si>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</si>
  <si>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</si>
  <si>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</si>
  <si>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</si>
  <si>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</si>
  <si>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</si>
  <si>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</si>
  <si>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</si>
  <si>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</si>
  <si>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</si>
  <si>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</si>
  <si>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</si>
  <si>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</si>
  <si>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</si>
  <si>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</si>
  <si>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</si>
  <si>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</si>
  <si>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</si>
  <si>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</si>
  <si>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</si>
  <si>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</si>
  <si>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</si>
  <si>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</si>
  <si>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</si>
  <si>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</si>
  <si>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</si>
  <si>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</si>
  <si>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</si>
  <si>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</si>
  <si>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</si>
  <si>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</si>
  <si>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</si>
  <si>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</si>
  <si>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</si>
  <si>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</si>
  <si>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</si>
  <si>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</si>
  <si>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</si>
  <si>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</si>
  <si>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</si>
  <si>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</si>
  <si>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</si>
  <si>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</si>
  <si>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</si>
  <si>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</si>
  <si>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</si>
  <si>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</si>
  <si>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</si>
  <si>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</si>
  <si>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</si>
  <si>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</si>
  <si>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</si>
  <si>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</si>
  <si>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</si>
  <si>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</si>
  <si>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</si>
  <si>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</si>
  <si>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</si>
  <si>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</si>
  <si>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</si>
  <si>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</si>
  <si>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</si>
  <si>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</si>
  <si>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</si>
  <si>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</si>
  <si>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</si>
  <si>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</si>
  <si>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</si>
  <si>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</si>
  <si>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</si>
  <si>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</si>
  <si>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</si>
  <si>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</si>
  <si>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</si>
  <si>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</si>
  <si>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</si>
  <si>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</si>
  <si>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</si>
  <si>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</si>
  <si>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</si>
  <si>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</si>
  <si>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</si>
  <si>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</si>
  <si>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</si>
  <si>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</si>
  <si>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</si>
  <si>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</si>
  <si>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</si>
  <si>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</si>
  <si>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</si>
  <si>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</si>
  <si>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</si>
  <si>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</si>
  <si>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</si>
  <si>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</si>
  <si>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</si>
  <si>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</si>
  <si>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</si>
  <si>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</si>
  <si>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</si>
  <si>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</si>
  <si>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</si>
  <si>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</si>
  <si>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</si>
  <si>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</si>
  <si>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</si>
  <si>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</si>
  <si>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</si>
  <si>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</si>
  <si>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</si>
  <si>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</si>
  <si>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</si>
  <si>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</si>
  <si>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</si>
  <si>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</si>
  <si>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</si>
  <si>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</si>
  <si>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</si>
  <si>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</si>
  <si>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</si>
  <si>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</si>
  <si>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</si>
  <si>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</si>
  <si>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</si>
  <si>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</si>
  <si>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</si>
  <si>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</si>
  <si>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</si>
  <si>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</si>
  <si>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</si>
  <si>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</si>
  <si>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</si>
  <si>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</si>
  <si>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</si>
  <si>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</si>
  <si>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</si>
  <si>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</si>
  <si>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</si>
  <si>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</si>
  <si>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</si>
  <si>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</si>
  <si>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</si>
  <si>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</si>
  <si>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</si>
  <si>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</si>
  <si>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</si>
  <si>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</si>
  <si>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</si>
  <si>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</si>
  <si>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</si>
  <si>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</si>
  <si>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</si>
  <si>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</si>
  <si>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</si>
  <si>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</si>
  <si>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</si>
  <si>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</si>
  <si>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</si>
  <si>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</si>
  <si>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</si>
  <si>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</si>
  <si>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</si>
  <si>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</si>
  <si>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</si>
  <si>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</si>
  <si>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</si>
  <si>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</si>
  <si>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</si>
  <si>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</si>
  <si>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</si>
  <si>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</si>
  <si>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</si>
  <si>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</si>
  <si>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</si>
  <si>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</si>
  <si>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</si>
  <si>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</si>
  <si>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</si>
  <si>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</si>
  <si>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</si>
  <si>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</si>
  <si>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</si>
  <si>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</si>
  <si>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</si>
  <si>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</si>
  <si>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</si>
  <si>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</si>
  <si>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</si>
  <si>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</si>
  <si>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</si>
  <si>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</si>
  <si>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</si>
  <si>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</si>
  <si>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</si>
  <si>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</si>
  <si>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</si>
  <si>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</si>
  <si>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</si>
  <si>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</si>
  <si>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</si>
  <si>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</si>
  <si>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</si>
  <si>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</si>
  <si>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</si>
  <si>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</si>
  <si>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</si>
  <si>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</si>
  <si>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</si>
  <si>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</si>
  <si>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</si>
  <si>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</si>
  <si>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</si>
  <si>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</si>
  <si>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</si>
  <si>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</si>
  <si>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</si>
  <si>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</si>
  <si>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</si>
  <si>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</si>
  <si>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</si>
  <si>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</si>
  <si>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</si>
  <si>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</si>
  <si>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</si>
  <si>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</si>
  <si>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</si>
  <si>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</si>
  <si>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</si>
  <si>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</si>
  <si>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</si>
  <si>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</si>
  <si>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</si>
  <si>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</si>
  <si>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</si>
  <si>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</si>
  <si>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</si>
  <si>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</si>
  <si>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</si>
  <si>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</si>
  <si>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</si>
  <si>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</si>
  <si>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</si>
  <si>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</si>
  <si>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</si>
  <si>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</si>
  <si>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</si>
  <si>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</si>
  <si>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</si>
  <si>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</si>
  <si>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</si>
  <si>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</si>
  <si>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</si>
  <si>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</si>
  <si>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</si>
  <si>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</si>
  <si>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</si>
  <si>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</si>
  <si>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</si>
  <si>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</si>
  <si>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</si>
  <si>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</si>
  <si>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</si>
  <si>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</si>
  <si>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</si>
  <si>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</si>
  <si>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</si>
  <si>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</si>
  <si>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</si>
  <si>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</si>
  <si>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</si>
  <si>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</si>
  <si>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</si>
  <si>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</si>
  <si>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</si>
  <si>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</si>
  <si>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</si>
  <si>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</si>
  <si>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</si>
  <si>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</si>
  <si>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</si>
  <si>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</si>
  <si>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</si>
  <si>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</si>
  <si>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</si>
  <si>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</si>
  <si>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</si>
  <si>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</si>
  <si>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</si>
  <si>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</si>
  <si>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</si>
  <si>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</si>
  <si>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</si>
  <si>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</si>
  <si>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</si>
  <si>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</si>
  <si>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</si>
  <si>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</si>
  <si>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</si>
  <si>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</si>
  <si>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</si>
  <si>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</si>
  <si>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</si>
  <si>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</si>
  <si>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</si>
  <si>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</si>
  <si>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</si>
  <si>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</si>
  <si>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</si>
  <si>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</si>
  <si>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</si>
  <si>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</si>
  <si>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</si>
  <si>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</si>
  <si>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</si>
  <si>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</si>
  <si>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</si>
  <si>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</si>
  <si>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</si>
  <si>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</si>
  <si>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</si>
  <si>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</si>
  <si>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</si>
  <si>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</si>
  <si>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</si>
  <si>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</si>
  <si>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</si>
  <si>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</si>
  <si>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</si>
  <si>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</si>
  <si>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</si>
  <si>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</si>
  <si>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</si>
  <si>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</si>
  <si>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</si>
  <si>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</si>
  <si>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</si>
  <si>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</si>
  <si>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</si>
  <si>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</si>
  <si>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</si>
  <si>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</si>
  <si>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</si>
  <si>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</si>
  <si>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</si>
  <si>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</si>
  <si>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</si>
  <si>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</si>
  <si>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</si>
  <si>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</si>
  <si>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</si>
  <si>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</si>
  <si>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</si>
  <si>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</si>
  <si>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</si>
  <si>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</si>
  <si>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</si>
  <si>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</si>
  <si>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</si>
  <si>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</si>
  <si>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</si>
  <si>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</si>
  <si>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</si>
  <si>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</si>
  <si>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</si>
  <si>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</si>
  <si>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</si>
  <si>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</si>
  <si>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</si>
  <si>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</si>
  <si>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</si>
  <si>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</si>
  <si>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</si>
  <si>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</si>
  <si>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</si>
  <si>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</si>
  <si>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</si>
  <si>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</si>
  <si>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</si>
  <si>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</si>
  <si>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</si>
  <si>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</si>
  <si>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</si>
  <si>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</si>
  <si>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</si>
  <si>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</si>
  <si>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</si>
  <si>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</si>
  <si>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</si>
  <si>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</si>
  <si>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</si>
  <si>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</si>
  <si>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</si>
  <si>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</si>
  <si>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</si>
  <si>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</si>
  <si>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</si>
  <si>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</si>
  <si>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</si>
  <si>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</si>
  <si>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</si>
  <si>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</si>
  <si>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</si>
  <si>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</si>
  <si>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</si>
  <si>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</si>
  <si>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</si>
  <si>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</si>
  <si>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</si>
  <si>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</si>
  <si>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</si>
  <si>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</si>
  <si>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</si>
  <si>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</si>
  <si>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</si>
  <si>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</si>
  <si>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</si>
  <si>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</si>
  <si>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</si>
  <si>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</si>
  <si>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</si>
  <si>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</si>
  <si>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</si>
  <si>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</si>
  <si>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</si>
  <si>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</si>
  <si>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</si>
  <si>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</si>
  <si>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</si>
  <si>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</si>
  <si>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</si>
  <si>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</si>
  <si>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</si>
  <si>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</si>
  <si>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</si>
  <si>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</si>
  <si>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</si>
  <si>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</si>
  <si>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</si>
  <si>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</si>
  <si>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</si>
  <si>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</si>
  <si>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</si>
  <si>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</si>
  <si>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</si>
  <si>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</si>
  <si>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</si>
  <si>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</si>
  <si>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</si>
  <si>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</si>
  <si>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</si>
  <si>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</si>
  <si>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</si>
  <si>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</si>
  <si>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</si>
  <si>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</si>
  <si>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</si>
  <si>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</si>
  <si>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</si>
  <si>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</si>
  <si>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</si>
  <si>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</si>
  <si>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</si>
  <si>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</si>
  <si>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</si>
  <si>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</si>
  <si>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</si>
  <si>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</si>
  <si>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</si>
  <si>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</si>
  <si>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</si>
  <si>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</si>
  <si>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</si>
  <si>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</si>
  <si>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</si>
  <si>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</si>
  <si>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</si>
  <si>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</si>
  <si>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</si>
  <si>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</si>
  <si>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</si>
  <si>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</si>
  <si>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</si>
  <si>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</si>
  <si>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</si>
  <si>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</si>
  <si>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</si>
  <si>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</si>
  <si>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</si>
  <si>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</si>
  <si>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</si>
  <si>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</si>
  <si>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</si>
  <si>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</si>
  <si>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</si>
  <si>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</si>
  <si>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</si>
  <si>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</si>
  <si>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</si>
  <si>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</si>
  <si>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</si>
  <si>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</si>
  <si>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</si>
  <si>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</si>
  <si>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</si>
  <si>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</si>
  <si>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</si>
  <si>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</si>
  <si>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</si>
  <si>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</si>
  <si>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</si>
  <si>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</si>
  <si>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</si>
  <si>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</si>
  <si>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</si>
  <si>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</si>
  <si>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</si>
  <si>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</si>
  <si>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</si>
  <si>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</si>
  <si>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</si>
  <si>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</si>
  <si>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</si>
  <si>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</si>
  <si>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</si>
  <si>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</si>
  <si>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</si>
  <si>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</si>
  <si>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</si>
  <si>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</si>
  <si>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</si>
  <si>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</si>
  <si>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</si>
  <si>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</si>
  <si>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</si>
  <si>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</si>
  <si>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</si>
  <si>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</si>
  <si>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</si>
  <si>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</si>
  <si>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</si>
  <si>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</si>
  <si>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</si>
  <si>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</si>
  <si>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</si>
  <si>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</si>
  <si>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</si>
  <si>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</si>
  <si>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</si>
  <si>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</si>
  <si>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</si>
  <si>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</si>
  <si>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</si>
  <si>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</si>
  <si>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</si>
  <si>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</si>
  <si>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</si>
  <si>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</si>
  <si>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</si>
  <si>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</si>
  <si>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</si>
  <si>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</si>
  <si>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</si>
  <si>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</si>
  <si>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</si>
  <si>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</si>
  <si>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</si>
  <si>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</si>
  <si>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</si>
  <si>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</si>
  <si>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</si>
  <si>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</si>
  <si>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</si>
  <si>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</si>
  <si>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</si>
  <si>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</si>
  <si>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</si>
  <si>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</si>
  <si>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</si>
  <si>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</si>
  <si>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</si>
  <si>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</si>
  <si>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</si>
  <si>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</si>
  <si>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</si>
  <si>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</si>
  <si>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</si>
  <si>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</si>
  <si>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</si>
  <si>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</si>
  <si>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</si>
  <si>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</si>
  <si>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</si>
  <si>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</si>
  <si>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</si>
  <si>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</si>
  <si>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</si>
  <si>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</si>
  <si>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</si>
  <si>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</si>
  <si>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</si>
  <si>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</si>
  <si>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</si>
  <si>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</si>
  <si>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</si>
  <si>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</si>
  <si>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</si>
  <si>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</si>
  <si>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</si>
  <si>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</si>
  <si>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</si>
  <si>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</si>
  <si>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</si>
  <si>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</si>
  <si>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</si>
  <si>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</si>
  <si>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</si>
  <si>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</si>
  <si>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</si>
  <si>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</si>
  <si>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</si>
  <si>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</si>
  <si>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</si>
  <si>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</si>
  <si>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</si>
  <si>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</si>
  <si>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</si>
  <si>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</si>
  <si>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</si>
  <si>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</si>
  <si>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</si>
  <si>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</si>
  <si>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</si>
  <si>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</si>
  <si>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</si>
  <si>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</si>
  <si>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</si>
  <si>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</si>
  <si>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</si>
  <si>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</si>
  <si>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</si>
  <si>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</si>
  <si>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</si>
  <si>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</si>
  <si>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</si>
  <si>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</si>
  <si>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</si>
  <si>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</si>
  <si>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</si>
  <si>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</si>
  <si>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</si>
  <si>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</si>
  <si>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</si>
  <si>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</si>
  <si>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</si>
  <si>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</si>
  <si>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</si>
  <si>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</si>
  <si>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</si>
  <si>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</si>
  <si>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</si>
  <si>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</si>
  <si>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</si>
  <si>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</si>
  <si>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</si>
  <si>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</si>
  <si>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</si>
  <si>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</si>
  <si>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</si>
  <si>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</si>
  <si>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</si>
  <si>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</si>
  <si>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</si>
  <si>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</si>
  <si>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</si>
  <si>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</si>
  <si>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</si>
  <si>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</si>
  <si>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</si>
  <si>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</si>
  <si>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</si>
  <si>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</si>
  <si>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</si>
  <si>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</si>
  <si>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</si>
  <si>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</si>
  <si>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</si>
  <si>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</si>
  <si>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</si>
  <si>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</si>
  <si>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</si>
  <si>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</si>
  <si>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</si>
  <si>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</si>
  <si>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</si>
  <si>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</si>
  <si>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</si>
  <si>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</si>
  <si>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</si>
  <si>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</si>
  <si>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</si>
  <si>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</si>
  <si>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</si>
  <si>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</si>
  <si>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</si>
  <si>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</si>
  <si>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</si>
  <si>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</si>
  <si>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</si>
  <si>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</si>
  <si>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</si>
  <si>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</si>
  <si>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</si>
  <si>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</si>
  <si>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</si>
  <si>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</si>
  <si>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</si>
  <si>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</si>
  <si>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</si>
  <si>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</si>
  <si>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</si>
  <si>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</si>
  <si>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</si>
  <si>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</si>
  <si>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</si>
  <si>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</si>
  <si>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</si>
  <si>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</si>
  <si>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</si>
  <si>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</si>
  <si>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</si>
  <si>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</si>
  <si>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</si>
  <si>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</si>
  <si>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</si>
  <si>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</si>
  <si>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</si>
  <si>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</si>
  <si>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</si>
  <si>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</si>
  <si>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</si>
  <si>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</si>
  <si>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</si>
  <si>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</si>
  <si>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</si>
  <si>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</si>
  <si>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</si>
  <si>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</si>
  <si>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</si>
  <si>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</si>
  <si>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</si>
  <si>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</si>
  <si>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</si>
  <si>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</si>
  <si>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</si>
  <si>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</si>
  <si>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</si>
  <si>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</si>
  <si>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</si>
  <si>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</si>
  <si>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</si>
  <si>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</si>
  <si>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</si>
  <si>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</si>
  <si>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</si>
  <si>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</si>
  <si>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</si>
  <si>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</si>
  <si>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</si>
  <si>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</si>
  <si>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</si>
  <si>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</si>
  <si>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</si>
  <si>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</si>
  <si>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</si>
  <si>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</si>
  <si>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</si>
  <si>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</si>
  <si>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</si>
  <si>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</si>
  <si>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</si>
  <si>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</si>
  <si>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</si>
  <si>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</si>
  <si>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</si>
  <si>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</si>
  <si>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</si>
  <si>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</si>
  <si>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</si>
  <si>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</si>
  <si>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</si>
  <si>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</si>
  <si>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</si>
  <si>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</si>
  <si>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</si>
  <si>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</si>
  <si>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</si>
  <si>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</si>
  <si>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</si>
  <si>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</si>
  <si>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</si>
  <si>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</si>
  <si>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</si>
  <si>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</si>
  <si>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</si>
  <si>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</si>
  <si>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</si>
  <si>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</si>
  <si>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</si>
  <si>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</si>
  <si>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</si>
  <si>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</si>
  <si>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</si>
  <si>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</si>
  <si>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</si>
  <si>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</si>
  <si>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</si>
  <si>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</si>
  <si>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</si>
  <si>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</si>
  <si>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</si>
  <si>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</si>
  <si>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</si>
  <si>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</si>
  <si>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</si>
  <si>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</si>
  <si>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</si>
  <si>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</si>
  <si>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</si>
  <si>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</si>
  <si>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</si>
  <si>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</si>
  <si>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</si>
  <si>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</si>
  <si>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</si>
  <si>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</si>
  <si>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</si>
  <si>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</si>
  <si>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</si>
  <si>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</si>
  <si>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</si>
  <si>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</si>
  <si>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</si>
  <si>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</si>
  <si>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</si>
  <si>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</si>
  <si>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</si>
  <si>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</si>
  <si>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</si>
  <si>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</si>
  <si>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</si>
  <si>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</si>
  <si>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</si>
  <si>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</si>
  <si>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</si>
  <si>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</si>
  <si>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</si>
  <si>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</si>
  <si>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</si>
  <si>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</si>
  <si>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</si>
  <si>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</si>
  <si>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</si>
  <si>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</si>
  <si>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</si>
  <si>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</si>
  <si>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</si>
  <si>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</si>
  <si>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</si>
  <si>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</si>
  <si>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</si>
  <si>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</si>
  <si>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</si>
  <si>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</si>
  <si>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</si>
  <si>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</si>
  <si>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</si>
  <si>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</si>
  <si>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</si>
  <si>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</si>
  <si>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</si>
  <si>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</si>
  <si>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</si>
  <si>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</si>
  <si>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</si>
  <si>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</si>
  <si>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</si>
  <si>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</si>
  <si>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</si>
  <si>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</si>
  <si>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</si>
  <si>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</si>
  <si>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</si>
  <si>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</si>
  <si>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</si>
  <si>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</si>
  <si>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</si>
  <si>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</si>
  <si>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</si>
  <si>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</si>
  <si>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</si>
  <si>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</si>
  <si>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</si>
  <si>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</si>
  <si>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</si>
  <si>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</si>
  <si>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</si>
  <si>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</si>
  <si>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</si>
  <si>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</si>
  <si>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</si>
  <si>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</si>
  <si>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</si>
  <si>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</si>
  <si>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</si>
  <si>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</si>
  <si>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</si>
  <si>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</si>
  <si>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</si>
  <si>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</si>
  <si>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</si>
  <si>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</si>
  <si>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</si>
  <si>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</si>
  <si>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</si>
  <si>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</si>
  <si>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</si>
  <si>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</si>
  <si>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</si>
  <si>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</si>
  <si>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</si>
  <si>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</si>
  <si>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</si>
  <si>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</si>
  <si>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</si>
  <si>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</si>
  <si>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</si>
  <si>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</si>
  <si>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</si>
  <si>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</si>
  <si>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</si>
  <si>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</si>
  <si>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</si>
  <si>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</si>
  <si>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</si>
  <si>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</si>
  <si>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</si>
  <si>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</si>
  <si>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</si>
  <si>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</si>
  <si>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</si>
  <si>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</si>
  <si>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</si>
  <si>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</si>
  <si>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</si>
  <si>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</si>
  <si>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</si>
  <si>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</si>
  <si>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</si>
  <si>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</si>
  <si>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</si>
  <si>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</si>
  <si>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</si>
  <si>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</si>
  <si>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</si>
  <si>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</si>
  <si>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</si>
  <si>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</si>
  <si>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</si>
  <si>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</si>
  <si>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</si>
  <si>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</si>
  <si>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</si>
  <si>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</si>
  <si>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</si>
  <si>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</si>
  <si>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</si>
  <si>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</si>
  <si>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</si>
  <si>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</si>
  <si>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</si>
  <si>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</si>
  <si>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</si>
  <si>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</si>
  <si>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</si>
  <si>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</si>
  <si>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</si>
  <si>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</si>
  <si>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</si>
  <si>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</si>
  <si>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</si>
  <si>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</si>
  <si>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</si>
  <si>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</si>
  <si>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</si>
  <si>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</si>
  <si>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</si>
  <si>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</si>
  <si>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</si>
  <si>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</si>
  <si>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</si>
  <si>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</si>
  <si>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</si>
  <si>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</si>
  <si>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</si>
  <si>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</si>
  <si>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</si>
  <si>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</si>
  <si>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</si>
  <si>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</si>
  <si>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</si>
  <si>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</si>
  <si>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</si>
  <si>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</si>
  <si>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</si>
  <si>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</si>
  <si>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</si>
  <si>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</si>
  <si>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</si>
  <si>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</si>
  <si>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</si>
  <si>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</si>
  <si>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</si>
  <si>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</si>
  <si>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</si>
  <si>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</si>
  <si>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</si>
  <si>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</si>
  <si>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</si>
  <si>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</si>
  <si>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</si>
  <si>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</si>
  <si>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</si>
  <si>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</si>
  <si>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</si>
  <si>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</si>
  <si>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</si>
  <si>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</si>
  <si>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</si>
  <si>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</si>
  <si>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</si>
  <si>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</si>
  <si>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</si>
  <si>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</si>
  <si>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</si>
  <si>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</si>
  <si>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</si>
  <si>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</si>
  <si>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</si>
  <si>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</si>
  <si>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</si>
  <si>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</si>
  <si>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</si>
  <si>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</si>
  <si>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</si>
  <si>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</si>
  <si>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</si>
  <si>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</si>
  <si>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</si>
  <si>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</si>
  <si>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</si>
  <si>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</si>
  <si>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</si>
  <si>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</si>
  <si>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</si>
  <si>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</si>
  <si>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</si>
  <si>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</si>
  <si>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</si>
  <si>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</si>
  <si>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</si>
  <si>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</si>
  <si>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</si>
  <si>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</si>
  <si>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</si>
  <si>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</si>
  <si>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</si>
  <si>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</si>
  <si>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</si>
  <si>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</si>
  <si>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</si>
  <si>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</si>
  <si>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</si>
  <si>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</si>
  <si>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</si>
  <si>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</si>
  <si>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</si>
  <si>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</si>
  <si>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</si>
  <si>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</si>
  <si>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</si>
  <si>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</si>
  <si>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</si>
  <si>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</si>
  <si>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</si>
  <si>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</si>
  <si>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</si>
  <si>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</si>
  <si>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</si>
  <si>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</si>
  <si>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</si>
  <si>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</si>
  <si>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</si>
  <si>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</si>
  <si>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</si>
  <si>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</si>
  <si>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</si>
  <si>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</si>
  <si>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</si>
  <si>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</si>
  <si>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</si>
  <si>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</si>
  <si>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</si>
  <si>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</si>
  <si>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</si>
  <si>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</si>
  <si>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</si>
  <si>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</si>
  <si>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</si>
  <si>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</si>
  <si>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</si>
  <si>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</si>
  <si>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</si>
  <si>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</si>
  <si>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</si>
  <si>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</si>
  <si>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</si>
  <si>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</si>
  <si>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</si>
  <si>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</si>
  <si>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</si>
  <si>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</si>
  <si>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</si>
  <si>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</si>
  <si>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</si>
  <si>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</si>
  <si>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</si>
  <si>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</si>
  <si>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</si>
  <si>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</si>
  <si>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</si>
  <si>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</si>
  <si>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</si>
  <si>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</si>
  <si>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</si>
  <si>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</si>
  <si>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</si>
  <si>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</si>
  <si>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</si>
  <si>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</si>
  <si>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</si>
  <si>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</si>
  <si>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</si>
  <si>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</si>
  <si>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</si>
  <si>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</si>
  <si>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</si>
  <si>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</si>
  <si>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</si>
  <si>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</si>
  <si>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</si>
  <si>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</si>
  <si>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</si>
  <si>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</si>
  <si>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</si>
  <si>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</si>
  <si>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</si>
  <si>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</si>
  <si>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</si>
  <si>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</si>
  <si>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</si>
  <si>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</si>
  <si>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</si>
  <si>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</si>
  <si>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</si>
  <si>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</si>
  <si>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</si>
  <si>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</si>
  <si>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</si>
  <si>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</si>
  <si>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</si>
  <si>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</si>
  <si>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</si>
  <si>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</si>
  <si>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</si>
  <si>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</si>
  <si>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</si>
  <si>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</si>
  <si>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</si>
  <si>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</si>
  <si>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</si>
  <si>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</si>
  <si>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</si>
  <si>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</si>
  <si>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</si>
  <si>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</si>
  <si>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</si>
  <si>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</si>
  <si>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</si>
  <si>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</si>
  <si>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</si>
  <si>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</si>
  <si>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</si>
  <si>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</si>
  <si>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</si>
  <si>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</si>
  <si>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</si>
  <si>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</si>
  <si>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</si>
  <si>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</si>
  <si>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</si>
  <si>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</si>
  <si>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</si>
  <si>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</si>
  <si>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</si>
  <si>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</si>
  <si>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</si>
  <si>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</si>
  <si>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</si>
  <si>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</si>
  <si>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</si>
  <si>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</si>
  <si>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</si>
  <si>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</si>
  <si>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</si>
  <si>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</si>
  <si>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</si>
  <si>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</si>
  <si>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</si>
  <si>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</si>
  <si>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</si>
  <si>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</si>
  <si>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</si>
  <si>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</si>
  <si>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</si>
  <si>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</si>
  <si>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</si>
  <si>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</si>
  <si>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</si>
  <si>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</si>
  <si>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</si>
  <si>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</si>
  <si>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</si>
  <si>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</si>
  <si>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</si>
  <si>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</si>
  <si>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</si>
  <si>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</si>
  <si>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</si>
  <si>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</si>
  <si>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</si>
  <si>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</si>
  <si>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</si>
  <si>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</si>
  <si>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</si>
  <si>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</si>
  <si>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</si>
  <si>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</si>
  <si>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</si>
  <si>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</si>
  <si>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</si>
  <si>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</si>
  <si>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</si>
  <si>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</si>
  <si>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</si>
  <si>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</si>
  <si>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</si>
  <si>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</si>
  <si>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</si>
  <si>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</si>
  <si>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</si>
  <si>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</si>
  <si>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</si>
  <si>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</si>
  <si>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</si>
  <si>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</si>
  <si>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</si>
  <si>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</si>
  <si>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</si>
  <si>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</si>
  <si>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</si>
  <si>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</si>
  <si>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</si>
  <si>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</si>
  <si>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</si>
  <si>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</si>
  <si>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</si>
  <si>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</si>
  <si>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</si>
  <si>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</si>
  <si>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</si>
  <si>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</si>
  <si>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</si>
  <si>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</si>
  <si>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</si>
  <si>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</si>
  <si>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</si>
  <si>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</si>
  <si>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</si>
  <si>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</si>
  <si>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</si>
  <si>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</si>
  <si>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</si>
  <si>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</si>
  <si>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</si>
  <si>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</si>
  <si>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</si>
  <si>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</si>
  <si>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</si>
  <si>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</si>
  <si>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</si>
  <si>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</si>
  <si>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</si>
  <si>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</si>
  <si>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</si>
  <si>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</si>
  <si>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</si>
  <si>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</si>
  <si>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</si>
  <si>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</si>
  <si>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</si>
  <si>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</si>
  <si>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</si>
  <si>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</si>
  <si>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</si>
  <si>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</si>
  <si>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</si>
  <si>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</si>
  <si>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</si>
  <si>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</si>
  <si>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</si>
  <si>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</si>
  <si>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</si>
  <si>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</si>
  <si>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</si>
  <si>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</si>
  <si>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</si>
  <si>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</si>
  <si>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</si>
  <si>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</si>
  <si>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</si>
  <si>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</si>
  <si>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</si>
  <si>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</si>
  <si>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</si>
  <si>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</si>
  <si>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</si>
  <si>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</si>
  <si>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</si>
  <si>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</si>
  <si>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</si>
  <si>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</si>
  <si>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</si>
  <si>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</si>
  <si>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</si>
  <si>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</si>
  <si>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</si>
  <si>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</si>
  <si>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</si>
  <si>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</si>
  <si>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</si>
  <si>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</si>
  <si>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</si>
  <si>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</si>
  <si>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</si>
  <si>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</si>
  <si>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</si>
  <si>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</si>
  <si>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</si>
  <si>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</si>
  <si>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</si>
  <si>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</si>
  <si>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</si>
  <si>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</si>
  <si>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</si>
  <si>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</si>
  <si>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</si>
  <si>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</si>
  <si>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</si>
  <si>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</si>
  <si>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</si>
  <si>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</si>
  <si>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</si>
  <si>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</si>
  <si>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</si>
  <si>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</si>
  <si>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</si>
  <si>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</si>
  <si>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</si>
  <si>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</si>
  <si>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</si>
  <si>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</si>
  <si>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</si>
  <si>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</si>
  <si>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</si>
  <si>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</si>
  <si>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</si>
  <si>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</si>
  <si>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</si>
  <si>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</si>
  <si>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</si>
  <si>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</si>
  <si>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</si>
  <si>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</si>
  <si>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</si>
  <si>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</si>
  <si>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</si>
  <si>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</si>
  <si>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</si>
  <si>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</si>
  <si>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</si>
  <si>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</si>
  <si>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</si>
  <si>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</si>
  <si>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</si>
  <si>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</si>
  <si>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</si>
  <si>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</si>
  <si>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</si>
  <si>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</si>
  <si>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</si>
  <si>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</si>
  <si>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</si>
  <si>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</si>
  <si>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</si>
  <si>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</si>
  <si>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</si>
  <si>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</si>
  <si>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</si>
  <si>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</si>
  <si>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</si>
  <si>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</si>
  <si>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</si>
  <si>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</si>
  <si>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</si>
  <si>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</si>
  <si>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</si>
  <si>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</si>
  <si>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</si>
  <si>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</si>
  <si>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</si>
  <si>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</si>
  <si>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</si>
  <si>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</si>
  <si>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</si>
  <si>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</si>
  <si>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</si>
  <si>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</si>
  <si>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</si>
  <si>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</si>
  <si>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</si>
  <si>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</si>
  <si>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</si>
  <si>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</si>
  <si>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</si>
  <si>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</si>
  <si>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</si>
  <si>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</si>
  <si>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</si>
  <si>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</si>
  <si>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</si>
  <si>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</si>
  <si>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</si>
  <si>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</si>
  <si>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</si>
  <si>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</si>
  <si>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</si>
  <si>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</si>
  <si>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</si>
  <si>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</si>
  <si>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</si>
  <si>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</si>
  <si>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</si>
  <si>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</si>
  <si>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</si>
  <si>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</si>
  <si>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</si>
  <si>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</si>
  <si>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</si>
  <si>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</si>
  <si>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</si>
  <si>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</si>
  <si>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</si>
  <si>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</si>
  <si>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</si>
  <si>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</si>
  <si>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</si>
  <si>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</si>
  <si>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</si>
  <si>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</si>
  <si>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</si>
  <si>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</si>
  <si>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</si>
  <si>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</si>
  <si>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</si>
  <si>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</si>
  <si>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</si>
  <si>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</si>
  <si>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</si>
  <si>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</si>
  <si>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</si>
  <si>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</si>
  <si>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</si>
  <si>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</si>
  <si>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</si>
  <si>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</si>
  <si>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</si>
  <si>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</si>
  <si>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</si>
  <si>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</si>
  <si>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</si>
  <si>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</si>
  <si>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</si>
  <si>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</si>
  <si>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</si>
  <si>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</si>
  <si>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</si>
  <si>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</si>
  <si>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</si>
  <si>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</si>
  <si>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</si>
  <si>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</si>
  <si>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</si>
  <si>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</si>
  <si>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</si>
  <si>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</si>
  <si>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</si>
  <si>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</si>
  <si>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</si>
  <si>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</si>
  <si>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</si>
  <si>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</si>
  <si>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</si>
  <si>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</si>
  <si>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</si>
  <si>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</si>
  <si>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</si>
  <si>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</si>
  <si>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</si>
  <si>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</si>
  <si>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</si>
  <si>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</si>
  <si>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</si>
  <si>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</si>
  <si>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</si>
  <si>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</si>
  <si>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</si>
  <si>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</si>
  <si>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</si>
  <si>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</si>
  <si>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</si>
  <si>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</si>
  <si>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</si>
  <si>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</si>
  <si>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</si>
  <si>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</si>
  <si>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</si>
  <si>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</si>
  <si>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</si>
  <si>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</si>
  <si>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</si>
  <si>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</si>
  <si>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</si>
  <si>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</si>
  <si>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</si>
  <si>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</si>
  <si>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</si>
  <si>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</si>
  <si>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</si>
  <si>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</si>
  <si>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</si>
  <si>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</si>
  <si>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</si>
  <si>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</si>
  <si>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</si>
  <si>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</si>
  <si>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</si>
  <si>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</si>
  <si>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</si>
  <si>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</si>
  <si>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</si>
  <si>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</si>
  <si>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</si>
  <si>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</si>
  <si>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</si>
  <si>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</si>
  <si>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</si>
  <si>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</si>
  <si>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</si>
  <si>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</si>
  <si>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</si>
  <si>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</si>
  <si>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</si>
  <si>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</si>
  <si>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</si>
  <si>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</si>
  <si>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</si>
  <si>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</si>
  <si>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</si>
  <si>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</si>
  <si>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</si>
  <si>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</si>
  <si>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</si>
  <si>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</si>
  <si>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</si>
  <si>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</si>
  <si>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</si>
  <si>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</si>
  <si>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</si>
  <si>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</si>
  <si>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</si>
  <si>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</si>
  <si>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</si>
  <si>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</si>
  <si>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</si>
  <si>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</si>
  <si>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</si>
  <si>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</si>
  <si>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</si>
  <si>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</si>
  <si>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</si>
  <si>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</si>
  <si>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</si>
  <si>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</si>
  <si>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</si>
  <si>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</si>
  <si>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</si>
  <si>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</si>
  <si>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</si>
  <si>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</si>
  <si>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</si>
  <si>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</si>
  <si>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</si>
  <si>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</si>
  <si>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</si>
  <si>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</si>
  <si>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</si>
  <si>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</si>
  <si>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</si>
  <si>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</si>
  <si>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</si>
  <si>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</si>
  <si>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</si>
  <si>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</si>
  <si>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</si>
  <si>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</si>
  <si>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</si>
  <si>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</si>
  <si>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</si>
  <si>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</si>
  <si>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</si>
  <si>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</si>
  <si>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</si>
  <si>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</si>
  <si>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</si>
  <si>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</si>
  <si>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</si>
  <si>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</si>
  <si>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</si>
  <si>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</si>
  <si>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</si>
  <si>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</si>
  <si>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</si>
  <si>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</si>
  <si>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</si>
  <si>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</si>
  <si>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</si>
  <si>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</si>
  <si>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</si>
  <si>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</si>
  <si>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</si>
  <si>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</si>
  <si>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</si>
  <si>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</si>
  <si>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</si>
  <si>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</si>
  <si>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</si>
  <si>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</si>
  <si>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</si>
  <si>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</si>
  <si>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</si>
  <si>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</si>
  <si>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</si>
  <si>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</si>
  <si>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</si>
  <si>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</si>
  <si>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</si>
  <si>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</si>
  <si>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</si>
  <si>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</si>
  <si>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</si>
  <si>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</si>
  <si>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</si>
  <si>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</si>
  <si>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</si>
  <si>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</si>
  <si>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</si>
  <si>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</si>
  <si>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</si>
  <si>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</si>
  <si>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</si>
  <si>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</si>
  <si>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</si>
  <si>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</si>
  <si>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</si>
  <si>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</si>
  <si>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</si>
  <si>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</si>
  <si>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</si>
  <si>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</si>
  <si>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</si>
  <si>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</si>
  <si>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</si>
  <si>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</si>
  <si>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</si>
  <si>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</si>
  <si>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</si>
  <si>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</si>
  <si>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</si>
  <si>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</si>
  <si>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</si>
  <si>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</si>
  <si>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</si>
  <si>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</si>
  <si>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</si>
  <si>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</si>
  <si>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</si>
  <si>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</si>
  <si>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</si>
  <si>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</si>
  <si>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</si>
  <si>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</si>
  <si>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</si>
  <si>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</si>
  <si>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</si>
  <si>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</si>
  <si>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</si>
  <si>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</si>
  <si>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</si>
  <si>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</si>
  <si>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</si>
  <si>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</si>
  <si>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</si>
  <si>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</si>
  <si>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</si>
  <si>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</si>
  <si>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</si>
  <si>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</si>
  <si>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</si>
  <si>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</si>
  <si>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</si>
  <si>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</si>
  <si>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</si>
  <si>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</si>
  <si>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</si>
  <si>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</si>
  <si>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</si>
  <si>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</si>
  <si>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</si>
  <si>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</si>
  <si>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</si>
  <si>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</si>
  <si>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</si>
  <si>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</si>
  <si>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</si>
  <si>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</si>
  <si>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</si>
  <si>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</si>
  <si>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</si>
  <si>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</si>
  <si>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</si>
  <si>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</si>
  <si>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</si>
  <si>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</si>
  <si>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</si>
  <si>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</si>
  <si>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</si>
  <si>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</si>
  <si>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</si>
  <si>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</si>
  <si>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</si>
  <si>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</si>
  <si>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</si>
  <si>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</si>
  <si>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</si>
  <si>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</si>
  <si>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</si>
  <si>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</si>
  <si>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</si>
  <si>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</si>
  <si>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</si>
  <si>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</si>
  <si>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</si>
  <si>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</si>
  <si>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</si>
  <si>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</si>
  <si>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</si>
  <si>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</si>
  <si>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</si>
  <si>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</si>
  <si>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</si>
  <si>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</si>
  <si>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</si>
  <si>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</si>
  <si>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</si>
  <si>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</si>
  <si>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</si>
  <si>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</si>
  <si>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</si>
  <si>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</si>
  <si>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</si>
  <si>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</si>
  <si>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</si>
  <si>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</si>
  <si>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</si>
  <si>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</si>
  <si>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</si>
  <si>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</si>
  <si>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</si>
  <si>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</si>
  <si>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</si>
  <si>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</si>
  <si>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</si>
  <si>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</si>
  <si>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</si>
  <si>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</si>
  <si>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</si>
  <si>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</si>
  <si>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</si>
  <si>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</si>
  <si>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</si>
  <si>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</si>
  <si>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</si>
  <si>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</si>
  <si>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</si>
  <si>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</si>
  <si>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</si>
  <si>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</si>
  <si>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</si>
  <si>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</si>
  <si>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</si>
  <si>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</si>
  <si>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</si>
  <si>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</si>
  <si>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</si>
  <si>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</si>
  <si>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</si>
  <si>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</si>
  <si>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</si>
  <si>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</si>
  <si>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</si>
  <si>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</si>
  <si>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</si>
  <si>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</si>
  <si>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</si>
  <si>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</si>
  <si>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</si>
  <si>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</si>
  <si>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</si>
  <si>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</si>
  <si>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</si>
  <si>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</si>
  <si>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</si>
  <si>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</si>
  <si>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</si>
  <si>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</si>
  <si>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</si>
  <si>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</si>
  <si>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</si>
  <si>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</si>
  <si>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</si>
  <si>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</si>
  <si>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</si>
  <si>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</si>
  <si>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</si>
  <si>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</si>
  <si>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</si>
  <si>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</si>
  <si>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</si>
  <si>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</si>
  <si>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</si>
  <si>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</si>
  <si>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</si>
  <si>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</si>
  <si>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</si>
  <si>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</si>
  <si>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</si>
  <si>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</si>
  <si>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</si>
  <si>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</si>
  <si>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</si>
  <si>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</si>
  <si>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</si>
  <si>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</si>
  <si>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</si>
  <si>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</si>
  <si>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</si>
  <si>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</si>
  <si>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</si>
  <si>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</si>
  <si>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</si>
  <si>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</si>
  <si>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</si>
  <si>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</si>
  <si>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</si>
  <si>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</si>
  <si>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</si>
  <si>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</si>
  <si>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</si>
  <si>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</si>
  <si>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</si>
  <si>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</si>
  <si>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</si>
  <si>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</si>
  <si>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</si>
  <si>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</si>
  <si>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</si>
  <si>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</si>
  <si>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</si>
  <si>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</si>
  <si>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</si>
  <si>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</si>
  <si>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</si>
  <si>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</si>
  <si>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</si>
  <si>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</si>
  <si>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</si>
  <si>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</si>
  <si>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</si>
  <si>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</si>
  <si>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</si>
  <si>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</si>
  <si>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</si>
  <si>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</si>
  <si>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</si>
  <si>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</si>
  <si>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</si>
  <si>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</si>
  <si>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</si>
  <si>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</si>
  <si>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</si>
  <si>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</si>
  <si>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</si>
  <si>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</si>
  <si>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</si>
  <si>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</si>
  <si>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</si>
  <si>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</si>
  <si>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</si>
  <si>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</si>
  <si>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</si>
  <si>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</si>
  <si>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</si>
  <si>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</si>
  <si>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</si>
  <si>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</si>
  <si>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</si>
  <si>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</si>
  <si>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</si>
  <si>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</si>
  <si>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</si>
  <si>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</si>
  <si>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</si>
  <si>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</si>
  <si>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</si>
  <si>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</si>
  <si>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</si>
  <si>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</si>
  <si>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</si>
  <si>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</si>
  <si>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</si>
  <si>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</si>
  <si>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</si>
  <si>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</si>
  <si>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</si>
  <si>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</si>
  <si>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</si>
  <si>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</si>
  <si>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</si>
  <si>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</si>
  <si>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</si>
  <si>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</si>
  <si>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</si>
  <si>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</si>
  <si>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</si>
  <si>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</si>
  <si>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</si>
  <si>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</si>
  <si>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</si>
  <si>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</si>
  <si>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</si>
  <si>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</si>
  <si>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</si>
  <si>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</si>
  <si>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</si>
  <si>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</si>
  <si>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</si>
  <si>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</si>
  <si>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</si>
  <si>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</si>
  <si>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</si>
  <si>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</si>
  <si>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</si>
  <si>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</si>
  <si>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</si>
  <si>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</si>
  <si>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</si>
  <si>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</si>
  <si>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</si>
  <si>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</si>
  <si>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</si>
  <si>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</si>
  <si>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</si>
  <si>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</si>
  <si>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</si>
  <si>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</si>
  <si>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</si>
  <si>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</si>
  <si>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</si>
  <si>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</si>
  <si>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</si>
  <si>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</si>
  <si>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</si>
  <si>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</si>
  <si>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</si>
  <si>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</si>
  <si>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</si>
  <si>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</si>
  <si>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</si>
  <si>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</si>
  <si>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</si>
  <si>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</si>
  <si>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</si>
  <si>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</si>
  <si>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</si>
  <si>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</si>
  <si>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</si>
  <si>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</si>
  <si>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</si>
  <si>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</si>
  <si>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</si>
  <si>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</si>
  <si>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</si>
  <si>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</si>
  <si>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</si>
  <si>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</si>
  <si>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</si>
  <si>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</si>
  <si>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</si>
  <si>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</si>
  <si>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</si>
  <si>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</si>
  <si>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</si>
  <si>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</si>
  <si>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</si>
  <si>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</si>
  <si>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</si>
  <si>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</si>
  <si>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</si>
  <si>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</si>
  <si>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</si>
  <si>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</si>
  <si>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</si>
  <si>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</si>
  <si>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</si>
  <si>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</si>
  <si>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</si>
  <si>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</si>
  <si>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</si>
  <si>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</si>
  <si>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</si>
  <si>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</si>
  <si>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</si>
  <si>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</si>
  <si>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</si>
  <si>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</si>
  <si>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</si>
  <si>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</si>
  <si>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</si>
  <si>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</si>
  <si>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</si>
  <si>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</si>
  <si>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</si>
  <si>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</si>
  <si>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</si>
  <si>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</si>
  <si>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</si>
  <si>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</si>
  <si>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</si>
  <si>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</si>
  <si>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</si>
  <si>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</si>
  <si>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</si>
  <si>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</si>
  <si>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</si>
  <si>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</si>
  <si>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</si>
  <si>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</si>
  <si>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</si>
  <si>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</si>
  <si>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</si>
  <si>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</si>
  <si>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</si>
  <si>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</si>
  <si>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</si>
  <si>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</si>
  <si>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</si>
  <si>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</si>
  <si>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</si>
  <si>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</si>
  <si>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</si>
  <si>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</si>
  <si>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</si>
  <si>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</si>
  <si>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</si>
  <si>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</si>
  <si>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</si>
  <si>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</si>
  <si>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</si>
  <si>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</si>
  <si>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</si>
  <si>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</si>
  <si>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</si>
  <si>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</si>
  <si>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</si>
  <si>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</si>
  <si>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</si>
  <si>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</si>
  <si>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</si>
  <si>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</si>
  <si>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</si>
  <si>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</si>
  <si>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</si>
  <si>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</si>
  <si>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</si>
  <si>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</si>
  <si>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</si>
  <si>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</si>
  <si>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</si>
  <si>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</si>
  <si>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</si>
  <si>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</si>
  <si>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</si>
  <si>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</si>
  <si>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</si>
  <si>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</si>
  <si>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</si>
  <si>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</si>
  <si>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</si>
  <si>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</si>
  <si>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</si>
  <si>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</si>
  <si>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</si>
  <si>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</si>
  <si>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</si>
  <si>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</si>
  <si>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</si>
  <si>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</si>
  <si>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</si>
  <si>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</si>
  <si>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</si>
  <si>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</si>
  <si>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</si>
  <si>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</si>
  <si>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</si>
  <si>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</si>
  <si>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</si>
  <si>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</si>
  <si>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</si>
  <si>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</si>
  <si>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</si>
  <si>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</si>
  <si>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</si>
  <si>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</si>
  <si>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</si>
  <si>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</si>
  <si>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</si>
  <si>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</si>
  <si>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</si>
  <si>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</si>
  <si>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</si>
  <si>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</si>
  <si>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</si>
  <si>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</si>
  <si>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</si>
  <si>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</si>
  <si>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</si>
  <si>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</si>
  <si>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</si>
  <si>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</si>
  <si>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</si>
  <si>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</si>
  <si>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</si>
  <si>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</si>
  <si>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</si>
  <si>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</si>
  <si>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</si>
  <si>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</si>
  <si>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</si>
  <si>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</si>
  <si>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</si>
  <si>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</si>
  <si>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</si>
  <si>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</si>
  <si>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</si>
  <si>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</si>
  <si>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</si>
  <si>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</si>
  <si>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</si>
  <si>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</si>
  <si>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</si>
  <si>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</si>
  <si>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</si>
  <si>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</si>
  <si>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</si>
  <si>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</si>
  <si>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</si>
  <si>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</si>
  <si>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</si>
  <si>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</si>
  <si>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</si>
  <si>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</si>
  <si>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</si>
  <si>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</si>
  <si>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</si>
  <si>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</si>
  <si>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</si>
  <si>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</si>
  <si>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</si>
  <si>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</si>
  <si>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</si>
  <si>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</si>
  <si>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</si>
  <si>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</si>
  <si>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</si>
  <si>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</si>
  <si>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</si>
  <si>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</si>
  <si>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</si>
  <si>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</si>
  <si>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</si>
  <si>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</si>
  <si>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</si>
  <si>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</si>
  <si>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</si>
  <si>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</si>
  <si>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</si>
  <si>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</si>
  <si>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</si>
  <si>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</si>
  <si>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</si>
  <si>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</si>
  <si>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</si>
  <si>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</si>
  <si>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</si>
  <si>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</si>
  <si>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</si>
  <si>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</si>
  <si>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</si>
  <si>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</si>
  <si>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</si>
  <si>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</si>
  <si>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</si>
  <si>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</si>
  <si>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</si>
  <si>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</si>
  <si>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</si>
  <si>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</si>
  <si>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</si>
  <si>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</si>
  <si>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</si>
  <si>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</si>
  <si>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</si>
  <si>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</si>
  <si>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</si>
  <si>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</si>
  <si>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</si>
  <si>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</si>
  <si>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</si>
  <si>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</si>
  <si>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</si>
  <si>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</si>
  <si>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</si>
  <si>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</si>
  <si>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</si>
  <si>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</si>
  <si>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</si>
  <si>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</si>
  <si>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</si>
  <si>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</si>
  <si>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</si>
  <si>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</si>
  <si>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</si>
  <si>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</si>
  <si>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</si>
  <si>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</si>
  <si>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</si>
  <si>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</si>
  <si>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</si>
  <si>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</si>
  <si>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</si>
  <si>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</si>
  <si>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</si>
  <si>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</si>
  <si>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</si>
  <si>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</si>
  <si>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</si>
  <si>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</si>
  <si>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</si>
  <si>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</si>
  <si>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</si>
  <si>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</si>
  <si>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</si>
  <si>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</si>
  <si>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</si>
  <si>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</si>
  <si>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</si>
  <si>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</si>
  <si>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</si>
  <si>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</si>
  <si>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</si>
  <si>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</si>
  <si>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</si>
  <si>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</si>
  <si>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</si>
  <si>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</si>
  <si>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</si>
  <si>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</si>
  <si>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</si>
  <si>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</si>
  <si>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</si>
  <si>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</si>
  <si>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</si>
  <si>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</si>
  <si>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</si>
  <si>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</si>
  <si>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</si>
  <si>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</si>
  <si>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</si>
  <si>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</si>
  <si>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</si>
  <si>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</si>
  <si>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</si>
  <si>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</si>
  <si>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</si>
  <si>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</si>
  <si>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</si>
  <si>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</si>
  <si>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</si>
  <si>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</si>
  <si>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</si>
  <si>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</si>
  <si>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</si>
  <si>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</si>
  <si>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</si>
  <si>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</si>
  <si>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</si>
  <si>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</si>
  <si>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</si>
  <si>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</si>
  <si>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</si>
  <si>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</si>
  <si>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</si>
  <si>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</si>
  <si>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</si>
  <si>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</si>
  <si>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</si>
  <si>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</si>
  <si>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</si>
  <si>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</si>
  <si>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</si>
  <si>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</si>
  <si>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</si>
  <si>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</si>
  <si>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</si>
  <si>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</si>
  <si>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</si>
  <si>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</si>
  <si>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</si>
  <si>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</si>
  <si>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</si>
  <si>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</si>
  <si>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</si>
  <si>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</si>
  <si>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</si>
  <si>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</si>
  <si>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</si>
  <si>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</si>
  <si>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</si>
  <si>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</si>
  <si>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</si>
  <si>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</si>
  <si>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</si>
  <si>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</si>
  <si>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</si>
  <si>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</si>
  <si>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</si>
  <si>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</si>
  <si>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</si>
  <si>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</si>
  <si>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</si>
  <si>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</si>
  <si>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</si>
  <si>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</si>
  <si>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</si>
  <si>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</si>
  <si>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</si>
  <si>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</si>
  <si>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</si>
  <si>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</si>
  <si>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</si>
  <si>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</si>
  <si>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</si>
  <si>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</si>
  <si>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</si>
  <si>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</si>
  <si>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</si>
  <si>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</si>
  <si>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</si>
  <si>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</si>
  <si>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</si>
  <si>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</si>
  <si>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</si>
  <si>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</si>
  <si>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</si>
  <si>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</si>
  <si>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</si>
  <si>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</si>
  <si>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</si>
  <si>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</si>
  <si>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</si>
  <si>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</si>
  <si>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</si>
  <si>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</si>
  <si>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</si>
  <si>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</si>
  <si>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</si>
  <si>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</si>
  <si>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</si>
  <si>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</si>
  <si>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</si>
  <si>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</si>
  <si>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</si>
  <si>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</si>
  <si>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</si>
  <si>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</si>
  <si>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</si>
  <si>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</si>
  <si>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</si>
  <si>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</si>
  <si>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</si>
  <si>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</si>
  <si>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</si>
  <si>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</si>
  <si>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</si>
  <si>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</si>
  <si>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</si>
  <si>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</si>
  <si>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</si>
  <si>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</si>
  <si>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</si>
  <si>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</si>
  <si>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</si>
  <si>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</si>
  <si>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</si>
  <si>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</si>
  <si>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</si>
  <si>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</si>
  <si>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</si>
  <si>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</si>
  <si>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</si>
  <si>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</si>
  <si>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</si>
  <si>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</si>
  <si>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</si>
  <si>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</si>
  <si>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</si>
  <si>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</si>
  <si>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</si>
  <si>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</si>
  <si>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</si>
  <si>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</si>
  <si>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</si>
  <si>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</si>
  <si>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</si>
  <si>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</si>
  <si>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</si>
  <si>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</si>
  <si>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</si>
  <si>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</si>
  <si>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</si>
  <si>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</si>
  <si>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</si>
  <si>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</si>
  <si>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</si>
  <si>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</si>
  <si>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</si>
  <si>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</si>
  <si>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</si>
  <si>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</si>
  <si>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</si>
  <si>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</si>
  <si>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</si>
  <si>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</si>
  <si>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</si>
  <si>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</si>
  <si>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</si>
  <si>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</si>
  <si>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</si>
  <si>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</si>
  <si>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</si>
  <si>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</si>
  <si>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</si>
  <si>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</si>
  <si>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</si>
  <si>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</si>
  <si>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</si>
  <si>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</si>
  <si>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</si>
  <si>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</si>
  <si>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</si>
  <si>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</si>
  <si>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</si>
  <si>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</si>
  <si>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</si>
  <si>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</si>
  <si>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</si>
  <si>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</si>
  <si>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</si>
  <si>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</si>
  <si>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</si>
  <si>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</si>
  <si>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</si>
  <si>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</si>
  <si>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</si>
  <si>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</si>
  <si>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</si>
  <si>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</si>
  <si>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</si>
  <si>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</si>
  <si>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</si>
  <si>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</si>
  <si>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</si>
  <si>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</si>
  <si>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</si>
  <si>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</si>
  <si>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</si>
  <si>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</si>
  <si>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</si>
  <si>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</si>
  <si>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</si>
  <si>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</si>
  <si>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</si>
  <si>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</si>
  <si>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</si>
  <si>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</si>
  <si>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</si>
  <si>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</si>
  <si>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</si>
  <si>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</si>
  <si>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</si>
  <si>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</si>
  <si>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</si>
  <si>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</si>
  <si>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</si>
  <si>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</si>
  <si>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</si>
  <si>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</si>
  <si>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</si>
  <si>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</si>
  <si>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</si>
  <si>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</si>
  <si>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</si>
  <si>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</si>
  <si>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</si>
  <si>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</si>
  <si>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</si>
  <si>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</si>
  <si>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</si>
  <si>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</si>
  <si>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</si>
  <si>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</si>
  <si>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</si>
  <si>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</si>
  <si>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</si>
  <si>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</si>
  <si>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</si>
  <si>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</si>
  <si>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</si>
  <si>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</si>
  <si>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</si>
  <si>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</si>
  <si>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</si>
  <si>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</si>
  <si>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</si>
  <si>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</si>
  <si>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</si>
  <si>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</si>
  <si>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</si>
  <si>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</si>
  <si>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</si>
  <si>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</si>
  <si>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</si>
  <si>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</si>
  <si>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</si>
  <si>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</si>
  <si>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</si>
  <si>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</si>
  <si>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</si>
  <si>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</si>
  <si>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</si>
  <si>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</si>
  <si>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</si>
  <si>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</si>
  <si>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</si>
  <si>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</si>
  <si>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</si>
  <si>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</si>
  <si>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</si>
  <si>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</si>
  <si>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</si>
  <si>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</si>
  <si>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</si>
  <si>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</si>
  <si>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</si>
  <si>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</si>
  <si>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</si>
  <si>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</si>
  <si>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</si>
  <si>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</si>
  <si>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</si>
  <si>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</si>
  <si>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</si>
  <si>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</si>
  <si>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</si>
  <si>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</si>
  <si>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</si>
  <si>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</si>
  <si>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</si>
  <si>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</si>
  <si>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</si>
  <si>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</si>
  <si>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</si>
  <si>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</si>
  <si>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</si>
  <si>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</si>
  <si>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</si>
  <si>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</si>
  <si>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</si>
  <si>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</si>
  <si>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</si>
  <si>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</si>
  <si>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</si>
  <si>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</si>
  <si>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</si>
  <si>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</si>
  <si>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</si>
  <si>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</si>
  <si>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</si>
  <si>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</si>
  <si>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</si>
  <si>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</si>
  <si>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</si>
  <si>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</si>
  <si>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</si>
  <si>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</si>
  <si>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</si>
  <si>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</si>
  <si>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</si>
  <si>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</si>
  <si>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</si>
  <si>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</si>
  <si>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</si>
  <si>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</si>
  <si>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</si>
  <si>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</si>
  <si>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</si>
  <si>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</si>
  <si>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</si>
  <si>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</si>
  <si>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</si>
  <si>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</si>
  <si>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</si>
  <si>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</si>
  <si>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</si>
  <si>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</si>
  <si>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</si>
  <si>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</si>
  <si>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</si>
  <si>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</si>
  <si>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</si>
  <si>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</si>
  <si>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</si>
  <si>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</si>
  <si>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</si>
  <si>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</si>
  <si>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</si>
  <si>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</si>
  <si>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</si>
  <si>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</si>
  <si>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</si>
  <si>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</si>
  <si>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</si>
  <si>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</si>
  <si>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</si>
  <si>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</si>
  <si>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</si>
  <si>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</si>
  <si>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</si>
  <si>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</si>
  <si>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</si>
  <si>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</si>
  <si>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</si>
  <si>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</si>
  <si>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</si>
  <si>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</si>
  <si>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</si>
  <si>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</si>
  <si>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</si>
  <si>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</si>
  <si>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</si>
  <si>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</si>
  <si>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</si>
  <si>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</si>
  <si>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</si>
  <si>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</si>
  <si>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</si>
  <si>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</si>
  <si>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</si>
  <si>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</si>
  <si>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</si>
  <si>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</si>
  <si>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</si>
  <si>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</si>
  <si>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</si>
  <si>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</si>
  <si>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</si>
  <si>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</si>
  <si>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</si>
  <si>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</si>
  <si>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</si>
  <si>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</si>
  <si>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</si>
  <si>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</si>
  <si>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</si>
  <si>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</si>
  <si>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</si>
  <si>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</si>
  <si>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</si>
  <si>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</si>
  <si>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</si>
  <si>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</si>
  <si>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</si>
  <si>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</si>
  <si>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</si>
  <si>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</si>
  <si>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</si>
  <si>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</si>
  <si>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</si>
  <si>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</si>
  <si>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</si>
  <si>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</si>
  <si>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</si>
  <si>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</si>
  <si>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</si>
  <si>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</si>
  <si>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</si>
  <si>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</si>
  <si>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</si>
  <si>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</si>
  <si>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</si>
  <si>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</si>
  <si>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</si>
  <si>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</si>
  <si>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</si>
  <si>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</si>
  <si>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</si>
  <si>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</si>
  <si>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</si>
  <si>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</si>
  <si>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</si>
  <si>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</si>
  <si>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</si>
  <si>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</si>
  <si>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</si>
  <si>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</si>
  <si>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</si>
  <si>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</si>
  <si>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</si>
  <si>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</si>
  <si>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</si>
  <si>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</si>
  <si>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</si>
  <si>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</si>
  <si>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</si>
  <si>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</si>
  <si>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</si>
  <si>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</si>
  <si>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</si>
  <si>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</si>
  <si>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</si>
  <si>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</si>
  <si>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</si>
  <si>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</si>
  <si>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</si>
  <si>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</si>
  <si>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</si>
  <si>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</si>
  <si>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</si>
  <si>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</si>
  <si>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</si>
  <si>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</si>
  <si>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</si>
  <si>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</si>
  <si>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</si>
  <si>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</si>
  <si>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</si>
  <si>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</si>
  <si>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</si>
  <si>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</si>
  <si>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</si>
  <si>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</si>
  <si>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</si>
  <si>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</si>
  <si>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</si>
  <si>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</si>
  <si>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</si>
  <si>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</si>
  <si>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</si>
  <si>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</si>
  <si>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</si>
  <si>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</si>
  <si>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</si>
  <si>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</si>
  <si>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</si>
  <si>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</si>
  <si>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</si>
  <si>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</si>
  <si>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</si>
  <si>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</si>
  <si>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</si>
  <si>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</si>
  <si>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</si>
  <si>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</si>
  <si>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</si>
  <si>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</si>
  <si>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</si>
  <si>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</si>
  <si>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</si>
  <si>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</si>
  <si>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</si>
  <si>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</si>
  <si>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</si>
  <si>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</si>
  <si>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</si>
  <si>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</si>
  <si>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</si>
  <si>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</si>
  <si>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</si>
  <si>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</si>
  <si>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</si>
  <si>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</si>
  <si>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</si>
  <si>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</si>
  <si>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</si>
  <si>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</si>
  <si>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</si>
  <si>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</si>
  <si>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</si>
  <si>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</si>
  <si>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</si>
  <si>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</si>
  <si>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</si>
  <si>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</si>
  <si>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</si>
  <si>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</si>
  <si>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</si>
  <si>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</si>
  <si>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</si>
  <si>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</si>
  <si>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</si>
  <si>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</si>
  <si>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</si>
  <si>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</si>
  <si>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</si>
  <si>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</si>
  <si>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</si>
  <si>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</si>
  <si>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</si>
  <si>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</si>
  <si>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</si>
  <si>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</si>
  <si>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</si>
  <si>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</si>
  <si>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</si>
  <si>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</si>
  <si>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</si>
  <si>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</si>
  <si>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</si>
  <si>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</si>
  <si>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</si>
  <si>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</si>
  <si>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</si>
  <si>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</si>
  <si>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</si>
  <si>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</si>
  <si>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</si>
  <si>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</si>
  <si>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</si>
  <si>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</si>
  <si>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</si>
  <si>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</si>
  <si>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</si>
  <si>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</si>
  <si>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</si>
  <si>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</si>
  <si>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</si>
  <si>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</si>
  <si>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</si>
  <si>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</si>
  <si>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</si>
  <si>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</si>
  <si>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</si>
  <si>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</si>
  <si>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</si>
  <si>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</si>
  <si>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</si>
  <si>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</si>
  <si>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</si>
  <si>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</si>
  <si>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</si>
  <si>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</si>
  <si>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</si>
  <si>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</si>
  <si>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</si>
  <si>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</si>
  <si>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</si>
  <si>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</si>
  <si>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</si>
  <si>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</si>
  <si>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</si>
  <si>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</si>
  <si>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</si>
  <si>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</si>
  <si>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</si>
  <si>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</si>
  <si>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</si>
  <si>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</si>
  <si>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</si>
  <si>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</si>
  <si>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</si>
  <si>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</si>
  <si>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</si>
  <si>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</si>
  <si>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</si>
  <si>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</si>
  <si>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</si>
  <si>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</si>
  <si>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</si>
  <si>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</si>
  <si>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</si>
  <si>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</si>
  <si>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</si>
  <si>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</si>
  <si>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</si>
  <si>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</si>
  <si>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</si>
  <si>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</si>
  <si>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</si>
  <si>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</si>
  <si>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</si>
  <si>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</si>
  <si>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</si>
  <si>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</si>
  <si>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</si>
  <si>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</si>
  <si>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</si>
  <si>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</si>
  <si>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</si>
  <si>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</si>
  <si>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</si>
  <si>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</si>
  <si>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</si>
  <si>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</si>
  <si>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</si>
  <si>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</si>
  <si>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</si>
  <si>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</si>
  <si>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</si>
  <si>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</si>
  <si>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</si>
  <si>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</si>
  <si>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</si>
  <si>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</si>
  <si>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</si>
  <si>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</si>
  <si>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</si>
  <si>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</si>
  <si>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</si>
  <si>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</si>
  <si>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</si>
  <si>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</si>
  <si>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</si>
  <si>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</si>
  <si>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</si>
  <si>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</si>
  <si>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</si>
  <si>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</si>
  <si>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</si>
  <si>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</si>
  <si>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</si>
  <si>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</si>
  <si>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</si>
  <si>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</si>
  <si>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</si>
  <si>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</si>
  <si>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</si>
  <si>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</si>
  <si>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</si>
  <si>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</si>
  <si>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</si>
  <si>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</si>
  <si>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</si>
  <si>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</si>
  <si>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</si>
  <si>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</si>
  <si>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</si>
  <si>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</si>
  <si>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</si>
  <si>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</si>
  <si>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</si>
  <si>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</si>
  <si>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</si>
  <si>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</si>
  <si>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</si>
  <si>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</si>
  <si>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</si>
  <si>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</si>
  <si>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</si>
  <si>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</si>
  <si>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</si>
  <si>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</si>
  <si>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</si>
  <si>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</si>
  <si>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</si>
  <si>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</si>
  <si>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</si>
  <si>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</si>
  <si>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</si>
  <si>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</si>
  <si>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</si>
  <si>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</si>
  <si>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</si>
  <si>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</si>
  <si>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</si>
  <si>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</si>
  <si>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</si>
  <si>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</si>
  <si>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</si>
  <si>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</si>
  <si>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</si>
  <si>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</si>
  <si>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</si>
  <si>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</si>
  <si>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</si>
  <si>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</si>
  <si>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</si>
  <si>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</si>
  <si>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</si>
  <si>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</si>
  <si>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</si>
  <si>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</si>
  <si>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</si>
  <si>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</si>
  <si>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</si>
  <si>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</si>
  <si>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</si>
  <si>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</si>
  <si>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</si>
  <si>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</si>
  <si>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</si>
  <si>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</si>
  <si>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</si>
  <si>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</si>
  <si>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</si>
  <si>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</si>
  <si>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</si>
  <si>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</si>
  <si>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</si>
  <si>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</si>
  <si>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</si>
  <si>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</si>
  <si>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</si>
  <si>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</si>
  <si>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</si>
  <si>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</si>
  <si>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</si>
  <si>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</si>
  <si>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</si>
  <si>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</si>
  <si>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</si>
  <si>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</si>
  <si>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</si>
  <si>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</si>
  <si>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</si>
  <si>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</si>
  <si>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</si>
  <si>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</si>
  <si>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</si>
  <si>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</si>
  <si>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</si>
  <si>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</si>
  <si>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</si>
  <si>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</si>
  <si>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</si>
  <si>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</si>
  <si>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</si>
  <si>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</si>
  <si>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</si>
  <si>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</si>
  <si>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</si>
  <si>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</si>
  <si>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</si>
  <si>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</si>
  <si>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</si>
  <si>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</si>
  <si>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</si>
  <si>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</si>
  <si>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</si>
  <si>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</si>
  <si>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</si>
  <si>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</si>
  <si>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</si>
  <si>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</si>
  <si>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</si>
  <si>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</si>
  <si>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</si>
  <si>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</si>
  <si>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</si>
  <si>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</si>
  <si>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</si>
  <si>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</si>
  <si>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</si>
  <si>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</si>
  <si>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</si>
  <si>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</si>
  <si>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</si>
  <si>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</si>
  <si>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</si>
  <si>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</si>
  <si>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</si>
  <si>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</si>
  <si>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</si>
  <si>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</si>
  <si>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</si>
  <si>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</si>
  <si>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</si>
  <si>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</si>
  <si>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</si>
  <si>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</si>
  <si>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</si>
  <si>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</si>
  <si>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</si>
  <si>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</si>
  <si>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</si>
  <si>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</si>
  <si>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</si>
  <si>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</si>
  <si>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</si>
  <si>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</si>
  <si>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</si>
  <si>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</si>
  <si>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</si>
  <si>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</si>
  <si>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</si>
  <si>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</si>
  <si>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</si>
  <si>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</si>
  <si>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</si>
  <si>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</si>
  <si>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</si>
  <si>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</si>
  <si>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</si>
  <si>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</si>
  <si>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</si>
  <si>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</si>
  <si>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</si>
  <si>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</si>
  <si>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</si>
  <si>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</si>
  <si>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</si>
  <si>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</si>
  <si>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</si>
  <si>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</si>
  <si>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</si>
  <si>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</si>
  <si>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</si>
  <si>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</si>
  <si>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</si>
  <si>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</si>
  <si>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</si>
  <si>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</si>
  <si>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</si>
  <si>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</si>
  <si>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</si>
  <si>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</si>
  <si>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</si>
  <si>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</si>
  <si>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</si>
  <si>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</si>
  <si>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</si>
  <si>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</si>
  <si>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</si>
  <si>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</si>
  <si>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</si>
  <si>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</si>
  <si>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</si>
  <si>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</si>
  <si>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</si>
  <si>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</si>
  <si>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</si>
  <si>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</si>
  <si>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</si>
  <si>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</si>
  <si>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</si>
  <si>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</si>
  <si>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</si>
  <si>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</si>
  <si>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</si>
  <si>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</si>
  <si>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</si>
  <si>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</si>
  <si>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</si>
  <si>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</si>
  <si>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</si>
  <si>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</si>
  <si>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</si>
  <si>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</si>
  <si>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</si>
  <si>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</si>
  <si>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</si>
  <si>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</si>
  <si>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</si>
  <si>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</si>
  <si>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</si>
  <si>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</si>
  <si>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</si>
  <si>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</si>
  <si>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</si>
  <si>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</si>
  <si>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</si>
  <si>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</si>
  <si>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</si>
  <si>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</si>
  <si>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</si>
  <si>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</si>
  <si>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</si>
  <si>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</si>
  <si>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</si>
  <si>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</si>
  <si>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</si>
  <si>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</si>
  <si>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</si>
  <si>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</si>
  <si>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</si>
  <si>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</si>
  <si>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</si>
  <si>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</si>
  <si>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</si>
  <si>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</si>
  <si>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</si>
  <si>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</si>
  <si>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</si>
  <si>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</si>
  <si>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</si>
  <si>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</si>
  <si>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</si>
  <si>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</si>
  <si>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</si>
  <si>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</si>
  <si>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</si>
  <si>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</si>
  <si>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</si>
  <si>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</si>
  <si>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</si>
  <si>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</si>
  <si>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</si>
  <si>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</si>
  <si>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</si>
  <si>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</si>
  <si>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</si>
  <si>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</si>
  <si>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</si>
  <si>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</si>
  <si>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</si>
  <si>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</si>
  <si>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</si>
  <si>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</si>
  <si>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</si>
  <si>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</si>
  <si>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</si>
  <si>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</si>
  <si>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</si>
  <si>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</si>
  <si>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</si>
  <si>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</si>
  <si>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</si>
  <si>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</si>
  <si>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</si>
  <si>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</si>
  <si>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</si>
  <si>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</si>
  <si>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</si>
  <si>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</si>
  <si>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</si>
  <si>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</si>
  <si>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</si>
  <si>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</si>
  <si>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</si>
  <si>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</si>
  <si>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</si>
  <si>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</si>
  <si>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</si>
  <si>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</si>
  <si>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</si>
  <si>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</si>
  <si>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</si>
  <si>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</si>
  <si>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</si>
  <si>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</si>
  <si>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</si>
  <si>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</si>
  <si>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</si>
  <si>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</si>
  <si>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</si>
  <si>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</si>
  <si>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</si>
  <si>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</si>
  <si>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</si>
  <si>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</si>
  <si>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</si>
  <si>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</si>
  <si>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</si>
  <si>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</si>
  <si>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</si>
  <si>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</si>
  <si>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</si>
  <si>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</si>
  <si>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</si>
  <si>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</si>
  <si>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</si>
  <si>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</si>
  <si>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</si>
  <si>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</si>
  <si>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</si>
  <si>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</si>
  <si>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</si>
  <si>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</si>
  <si>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</si>
  <si>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</si>
  <si>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</si>
  <si>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</si>
  <si>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</si>
  <si>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</si>
  <si>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</si>
  <si>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</si>
  <si>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</si>
  <si>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</si>
  <si>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</si>
  <si>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</si>
  <si>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</si>
  <si>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</si>
  <si>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</si>
  <si>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</si>
  <si>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</si>
  <si>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</si>
  <si>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</si>
  <si>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</si>
  <si>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</si>
  <si>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</si>
  <si>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</si>
  <si>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</si>
  <si>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</si>
  <si>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</si>
  <si>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</si>
  <si>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</si>
  <si>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</si>
  <si>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</si>
  <si>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</si>
  <si>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</si>
  <si>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</si>
  <si>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</si>
  <si>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</si>
  <si>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</si>
  <si>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</si>
  <si>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</si>
  <si>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</si>
  <si>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</si>
  <si>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</si>
  <si>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</si>
  <si>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</si>
  <si>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</si>
  <si>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</si>
  <si>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</si>
  <si>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</si>
  <si>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</si>
  <si>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</si>
  <si>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</si>
  <si>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</si>
  <si>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</si>
  <si>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</si>
  <si>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</si>
  <si>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</si>
  <si>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</si>
  <si>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</si>
  <si>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</si>
  <si>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</si>
  <si>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</si>
  <si>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</si>
  <si>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</si>
  <si>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</si>
  <si>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</si>
  <si>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</si>
  <si>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</si>
  <si>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</si>
  <si>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</si>
  <si>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</si>
  <si>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</si>
  <si>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</si>
  <si>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</si>
  <si>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</si>
  <si>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</si>
  <si>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</si>
  <si>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</si>
  <si>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</si>
  <si>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</si>
  <si>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</si>
  <si>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</si>
  <si>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</si>
  <si>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</si>
  <si>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</si>
  <si>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</si>
  <si>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</si>
  <si>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</si>
  <si>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</si>
  <si>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</si>
  <si>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</si>
  <si>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</si>
  <si>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</si>
  <si>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</si>
  <si>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</si>
  <si>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</si>
  <si>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</si>
  <si>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</si>
  <si>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</si>
  <si>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</si>
  <si>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</si>
  <si>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</si>
  <si>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</si>
  <si>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</si>
  <si>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</si>
  <si>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</si>
  <si>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</si>
  <si>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</si>
  <si>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</si>
  <si>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</si>
  <si>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</si>
  <si>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</si>
  <si>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</si>
  <si>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</si>
  <si>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</si>
  <si>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</si>
  <si>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</si>
  <si>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</si>
  <si>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</si>
  <si>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</si>
  <si>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</si>
  <si>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</si>
  <si>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</si>
  <si>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</si>
  <si>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</si>
  <si>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</si>
  <si>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</si>
  <si>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</si>
  <si>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</si>
  <si>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</si>
  <si>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</si>
  <si>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</si>
  <si>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</si>
  <si>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</si>
  <si>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</si>
  <si>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</si>
  <si>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</si>
  <si>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</si>
  <si>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</si>
  <si>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</si>
  <si>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</si>
  <si>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</si>
  <si>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</si>
  <si>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</si>
  <si>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</si>
  <si>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</si>
  <si>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</si>
  <si>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</si>
  <si>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</si>
  <si>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</si>
  <si>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</si>
  <si>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</si>
  <si>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</si>
  <si>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</si>
  <si>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</si>
  <si>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</si>
  <si>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</si>
  <si>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</si>
  <si>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</si>
  <si>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</si>
  <si>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</si>
  <si>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</si>
  <si>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</si>
  <si>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</si>
  <si>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</si>
  <si>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</si>
  <si>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</si>
  <si>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</si>
  <si>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</si>
  <si>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</si>
  <si>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</si>
  <si>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</si>
  <si>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</si>
  <si>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</si>
  <si>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</si>
  <si>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</si>
  <si>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</si>
  <si>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</si>
  <si>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</si>
  <si>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</si>
  <si>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</si>
  <si>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</si>
  <si>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</si>
  <si>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</si>
  <si>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</si>
  <si>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</si>
  <si>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</si>
  <si>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</si>
  <si>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</si>
  <si>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</si>
  <si>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</si>
  <si>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</si>
  <si>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</si>
  <si>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</si>
  <si>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</si>
  <si>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</si>
  <si>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</si>
  <si>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</si>
  <si>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</si>
  <si>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</si>
  <si>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</si>
  <si>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</si>
  <si>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</si>
  <si>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</si>
  <si>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</si>
  <si>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</si>
  <si>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</si>
  <si>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</si>
  <si>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</si>
  <si>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</si>
  <si>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</si>
  <si>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</si>
  <si>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</si>
  <si>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</si>
  <si>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</si>
  <si>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</si>
  <si>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</si>
  <si>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</si>
  <si>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</si>
  <si>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</si>
  <si>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</si>
  <si>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</si>
  <si>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</si>
  <si>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</si>
  <si>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</si>
  <si>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</si>
  <si>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</si>
  <si>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</si>
  <si>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</si>
  <si>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</si>
  <si>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</si>
  <si>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</si>
  <si>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</si>
  <si>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</si>
  <si>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</si>
  <si>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</si>
  <si>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</si>
  <si>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</si>
  <si>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</si>
  <si>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</si>
  <si>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</si>
  <si>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</si>
  <si>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</si>
  <si>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</si>
  <si>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</si>
  <si>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</si>
  <si>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</si>
  <si>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</si>
  <si>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</si>
  <si>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</si>
  <si>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</si>
  <si>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</si>
  <si>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</si>
  <si>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</si>
  <si>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</si>
  <si>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</si>
  <si>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</si>
  <si>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</si>
  <si>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</si>
  <si>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</si>
  <si>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</si>
  <si>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</si>
  <si>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</si>
  <si>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</si>
  <si>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</si>
  <si>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</si>
  <si>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</si>
  <si>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</si>
  <si>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</si>
  <si>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</si>
  <si>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</si>
  <si>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</si>
  <si>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</si>
  <si>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</si>
  <si>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</si>
  <si>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</si>
  <si>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</si>
  <si>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</si>
  <si>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</si>
  <si>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</si>
  <si>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</si>
  <si>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</si>
  <si>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</si>
  <si>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</si>
  <si>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</si>
  <si>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</si>
  <si>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</si>
  <si>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</si>
  <si>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</si>
  <si>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</si>
  <si>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</si>
  <si>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</si>
  <si>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</si>
  <si>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</si>
  <si>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</si>
  <si>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</si>
  <si>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</si>
  <si>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</si>
  <si>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</si>
  <si>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</si>
  <si>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</si>
  <si>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</si>
  <si>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</si>
  <si>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</si>
  <si>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</si>
  <si>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</si>
  <si>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</si>
  <si>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</si>
  <si>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</si>
  <si>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</si>
  <si>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</si>
  <si>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</si>
  <si>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</si>
  <si>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</si>
  <si>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</si>
  <si>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</si>
  <si>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</si>
  <si>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</si>
  <si>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</si>
  <si>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</si>
  <si>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</si>
  <si>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</si>
  <si>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</si>
  <si>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</si>
  <si>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</si>
  <si>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</si>
  <si>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</si>
  <si>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</si>
  <si>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</si>
  <si>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</si>
  <si>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</si>
  <si>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</si>
  <si>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</si>
  <si>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</si>
  <si>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</si>
  <si>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</si>
  <si>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</si>
  <si>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</si>
  <si>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</si>
  <si>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</si>
  <si>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</si>
  <si>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</si>
  <si>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</si>
  <si>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</si>
  <si>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</si>
  <si>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</si>
  <si>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</si>
  <si>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</si>
  <si>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</si>
  <si>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</si>
  <si>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</si>
  <si>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</si>
  <si>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</si>
  <si>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</si>
  <si>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</si>
  <si>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</si>
  <si>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</si>
  <si>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</si>
  <si>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</si>
  <si>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</si>
  <si>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</si>
  <si>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</si>
  <si>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</si>
  <si>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</si>
  <si>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</si>
  <si>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</si>
  <si>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</si>
  <si>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</si>
  <si>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</si>
  <si>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</si>
  <si>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</si>
  <si>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</si>
  <si>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</si>
  <si>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</si>
  <si>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</si>
  <si>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</si>
  <si>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</si>
  <si>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</si>
  <si>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</si>
  <si>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</si>
  <si>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</si>
  <si>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</si>
  <si>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</si>
  <si>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</si>
  <si>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</si>
  <si>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</si>
  <si>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</si>
  <si>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</si>
  <si>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</si>
  <si>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</si>
  <si>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</si>
  <si>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</si>
  <si>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</si>
  <si>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</si>
  <si>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</si>
  <si>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</si>
  <si>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</si>
  <si>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</si>
  <si>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</si>
  <si>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</si>
  <si>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</si>
  <si>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</si>
  <si>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</si>
  <si>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</si>
  <si>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</si>
  <si>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</si>
  <si>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</si>
  <si>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</si>
  <si>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</si>
  <si>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</si>
  <si>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</si>
  <si>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</si>
  <si>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</si>
  <si>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</si>
  <si>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</si>
  <si>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</si>
  <si>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</si>
  <si>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</si>
  <si>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</si>
  <si>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</si>
  <si>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</si>
  <si>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</si>
  <si>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</si>
  <si>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</si>
  <si>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</si>
  <si>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</si>
  <si>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</si>
  <si>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</si>
  <si>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</si>
  <si>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</si>
  <si>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</si>
  <si>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</si>
  <si>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</si>
  <si>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</si>
  <si>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</si>
  <si>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</si>
  <si>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</si>
  <si>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</si>
  <si>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</si>
  <si>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</si>
  <si>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</si>
  <si>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</si>
  <si>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</si>
  <si>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</si>
  <si>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</si>
  <si>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</si>
  <si>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</si>
  <si>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</si>
  <si>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</si>
  <si>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</si>
  <si>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</si>
  <si>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</si>
  <si>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</si>
  <si>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</si>
  <si>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</si>
  <si>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</si>
  <si>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</si>
  <si>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</si>
  <si>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</si>
  <si>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</si>
  <si>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</si>
  <si>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</si>
  <si>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</si>
  <si>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</si>
  <si>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</si>
  <si>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</si>
  <si>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</si>
  <si>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</si>
  <si>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</si>
  <si>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</si>
  <si>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</si>
  <si>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</si>
  <si>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</si>
  <si>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</si>
  <si>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</si>
  <si>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</si>
  <si>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</si>
  <si>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</si>
  <si>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</si>
  <si>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</si>
  <si>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</si>
  <si>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</si>
  <si>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</si>
  <si>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</si>
  <si>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</si>
  <si>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</si>
  <si>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</si>
  <si>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</si>
  <si>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</si>
  <si>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</si>
  <si>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</si>
  <si>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</si>
  <si>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</si>
  <si>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</si>
  <si>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</si>
  <si>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</si>
  <si>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</si>
  <si>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</si>
  <si>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</si>
  <si>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</si>
  <si>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</si>
  <si>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</si>
  <si>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</si>
  <si>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</si>
  <si>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</si>
  <si>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</si>
  <si>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</si>
  <si>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</si>
  <si>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</si>
  <si>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</si>
  <si>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</si>
  <si>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</si>
  <si>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</si>
  <si>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</si>
  <si>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</si>
  <si>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</si>
  <si>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</si>
  <si>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</si>
  <si>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</si>
  <si>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</si>
  <si>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</si>
  <si>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</si>
  <si>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</si>
  <si>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</si>
  <si>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</si>
  <si>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</si>
  <si>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</si>
  <si>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</si>
  <si>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</si>
  <si>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</si>
  <si>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</si>
  <si>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</si>
  <si>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</si>
  <si>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</si>
  <si>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</si>
  <si>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</si>
  <si>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</si>
  <si>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</si>
  <si>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</si>
  <si>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</si>
  <si>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</si>
  <si>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</si>
  <si>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</si>
  <si>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</si>
  <si>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</si>
  <si>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</si>
  <si>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</si>
  <si>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</si>
  <si>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</si>
  <si>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</si>
  <si>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</si>
  <si>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</si>
  <si>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</si>
  <si>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</si>
  <si>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</si>
  <si>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</si>
  <si>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</si>
  <si>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</si>
  <si>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</si>
  <si>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</si>
  <si>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</si>
  <si>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</si>
  <si>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</si>
  <si>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</si>
  <si>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</si>
  <si>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</si>
  <si>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</si>
  <si>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</si>
  <si>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</si>
  <si>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</si>
  <si>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</si>
  <si>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</si>
  <si>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</si>
  <si>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</si>
  <si>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</si>
  <si>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</si>
  <si>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</si>
  <si>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</si>
  <si>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</si>
  <si>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</si>
  <si>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</si>
  <si>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</si>
  <si>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</si>
  <si>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</si>
  <si>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</si>
  <si>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</si>
  <si>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</si>
  <si>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</si>
  <si>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</si>
  <si>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</si>
  <si>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</si>
  <si>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</si>
  <si>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</si>
  <si>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</si>
  <si>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</si>
  <si>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</si>
  <si>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</si>
  <si>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</si>
  <si>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</si>
  <si>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</si>
  <si>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</si>
  <si>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</si>
  <si>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</si>
  <si>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</si>
  <si>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</si>
  <si>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</si>
  <si>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</si>
  <si>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</si>
  <si>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</si>
  <si>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</si>
  <si>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</si>
  <si>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</si>
  <si>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</si>
  <si>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</si>
  <si>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</si>
  <si>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</si>
  <si>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</si>
  <si>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</si>
  <si>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</si>
  <si>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</si>
  <si>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</si>
  <si>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</si>
  <si>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</si>
  <si>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</si>
  <si>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</si>
  <si>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</si>
  <si>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</si>
  <si>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</si>
  <si>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</si>
  <si>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</si>
  <si>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</si>
  <si>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</si>
  <si>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</si>
  <si>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</si>
  <si>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</si>
  <si>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</si>
  <si>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</si>
  <si>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</si>
  <si>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</si>
  <si>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</si>
  <si>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</si>
  <si>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</si>
  <si>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</si>
  <si>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</si>
  <si>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</si>
  <si>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</si>
  <si>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</si>
  <si>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</si>
  <si>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</si>
  <si>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</si>
  <si>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</si>
  <si>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</si>
  <si>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</si>
  <si>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</si>
  <si>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</si>
  <si>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</si>
  <si>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</si>
  <si>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</si>
  <si>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</si>
  <si>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</si>
  <si>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</si>
  <si>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</si>
  <si>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</si>
  <si>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</si>
  <si>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</si>
  <si>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</si>
  <si>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</si>
  <si>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</si>
  <si>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</si>
  <si>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</si>
  <si>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</si>
  <si>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</si>
  <si>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</si>
  <si>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</si>
  <si>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</si>
  <si>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</si>
  <si>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</si>
  <si>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</si>
  <si>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</si>
  <si>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</si>
  <si>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</si>
  <si>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</si>
  <si>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</si>
  <si>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</si>
  <si>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</si>
  <si>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</si>
  <si>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</si>
  <si>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</si>
  <si>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</si>
  <si>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</si>
  <si>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</si>
  <si>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</si>
  <si>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</si>
  <si>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</si>
  <si>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</si>
  <si>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</si>
  <si>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</si>
  <si>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</si>
  <si>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</si>
  <si>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</si>
  <si>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</si>
  <si>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</si>
  <si>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</si>
  <si>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</si>
  <si>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</si>
  <si>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</si>
  <si>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</si>
  <si>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</si>
  <si>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</si>
  <si>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</si>
  <si>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</si>
  <si>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</si>
  <si>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</si>
  <si>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</si>
  <si>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</si>
  <si>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</si>
  <si>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</si>
  <si>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</si>
  <si>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</si>
  <si>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</si>
  <si>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</si>
  <si>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</si>
  <si>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</si>
  <si>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</si>
  <si>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</si>
  <si>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</si>
  <si>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</si>
  <si>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</si>
  <si>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</si>
  <si>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</si>
  <si>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</si>
  <si>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</si>
  <si>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</si>
  <si>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</si>
  <si>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</si>
  <si>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</si>
  <si>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</si>
  <si>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</si>
  <si>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</si>
  <si>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</si>
  <si>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</si>
  <si>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</si>
  <si>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</si>
  <si>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</si>
  <si>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</si>
  <si>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</si>
  <si>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</si>
  <si>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</si>
  <si>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</si>
  <si>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</si>
  <si>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</si>
  <si>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</si>
  <si>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</si>
  <si>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</si>
  <si>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</si>
  <si>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</si>
  <si>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</si>
  <si>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</si>
  <si>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</si>
  <si>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</si>
  <si>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</si>
  <si>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</si>
  <si>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</si>
  <si>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</si>
  <si>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</si>
  <si>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</si>
  <si>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</si>
  <si>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</si>
  <si>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</si>
  <si>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</si>
  <si>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</si>
  <si>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</si>
  <si>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</si>
  <si>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</si>
  <si>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</si>
  <si>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</si>
  <si>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</si>
  <si>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</si>
  <si>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</si>
  <si>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</si>
  <si>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</si>
  <si>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</si>
  <si>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</si>
  <si>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</si>
  <si>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</si>
  <si>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</si>
  <si>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</si>
  <si>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</si>
  <si>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</si>
  <si>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</si>
  <si>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</si>
  <si>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</si>
  <si>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</si>
  <si>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</si>
  <si>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</si>
  <si>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</si>
  <si>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</si>
  <si>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</si>
  <si>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</si>
  <si>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</si>
  <si>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</si>
  <si>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</si>
  <si>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</si>
  <si>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</si>
  <si>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</si>
  <si>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</si>
  <si>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</si>
  <si>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</si>
  <si>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</si>
  <si>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</si>
  <si>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</si>
  <si>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</si>
  <si>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</si>
  <si>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</si>
  <si>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</si>
  <si>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</si>
  <si>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</si>
  <si>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</si>
  <si>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</si>
  <si>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</si>
  <si>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</si>
  <si>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</si>
  <si>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</si>
  <si>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</si>
  <si>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</si>
  <si>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</si>
  <si>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</si>
  <si>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</si>
  <si>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</si>
  <si>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</si>
  <si>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</si>
  <si>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</si>
  <si>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</si>
  <si>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</si>
  <si>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</si>
  <si>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</si>
  <si>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</si>
  <si>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</si>
  <si>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</si>
  <si>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</si>
  <si>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</si>
  <si>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</si>
  <si>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</si>
  <si>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</si>
  <si>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</si>
  <si>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</si>
  <si>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</si>
  <si>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</si>
  <si>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</si>
  <si>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</si>
  <si>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</si>
  <si>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</si>
  <si>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</si>
  <si>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</si>
  <si>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</si>
  <si>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</si>
  <si>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</si>
  <si>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</si>
  <si>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</si>
  <si>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</si>
  <si>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</si>
  <si>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</si>
  <si>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</si>
  <si>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</si>
  <si>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</si>
  <si>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</si>
  <si>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</si>
  <si>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</si>
  <si>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</si>
  <si>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</si>
  <si>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</si>
  <si>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</si>
  <si>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</si>
  <si>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</si>
  <si>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</si>
  <si>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</si>
  <si>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</si>
  <si>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</si>
  <si>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</si>
  <si>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</si>
  <si>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</si>
  <si>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</si>
  <si>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</si>
  <si>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</si>
  <si>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</si>
  <si>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</si>
  <si>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</si>
  <si>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</si>
  <si>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</si>
  <si>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</si>
  <si>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</si>
  <si>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</si>
  <si>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</si>
  <si>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</si>
  <si>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</si>
  <si>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</si>
  <si>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</si>
  <si>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</si>
  <si>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</si>
  <si>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</si>
  <si>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</si>
  <si>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</si>
  <si>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</si>
  <si>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</si>
  <si>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</si>
  <si>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</si>
  <si>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</si>
  <si>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</si>
  <si>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</si>
  <si>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</si>
  <si>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</si>
  <si>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</si>
  <si>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</si>
  <si>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</si>
  <si>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</si>
  <si>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</si>
  <si>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</si>
  <si>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</si>
  <si>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</si>
  <si>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</si>
  <si>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</si>
  <si>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</si>
  <si>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</si>
  <si>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</si>
  <si>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</si>
  <si>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</si>
  <si>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</si>
  <si>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</si>
  <si>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</si>
  <si>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</si>
  <si>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</si>
  <si>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</si>
  <si>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</si>
  <si>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</si>
  <si>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</si>
  <si>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</si>
  <si>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</si>
  <si>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</si>
  <si>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</si>
  <si>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</si>
  <si>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</si>
  <si>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</si>
  <si>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</si>
  <si>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</si>
  <si>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</si>
  <si>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</si>
  <si>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</si>
  <si>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</si>
  <si>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</si>
  <si>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</si>
  <si>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</si>
  <si>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</si>
  <si>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</si>
  <si>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</si>
  <si>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</si>
  <si>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</si>
  <si>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</si>
  <si>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</si>
  <si>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</si>
  <si>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</si>
  <si>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</si>
  <si>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</si>
  <si>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</si>
  <si>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</si>
  <si>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</si>
  <si>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</si>
  <si>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</si>
  <si>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</si>
  <si>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</si>
  <si>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</si>
  <si>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</si>
  <si>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</si>
  <si>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</si>
  <si>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</si>
  <si>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</si>
  <si>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</si>
  <si>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</si>
  <si>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</si>
  <si>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</si>
  <si>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</si>
  <si>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</si>
  <si>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</si>
  <si>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</si>
  <si>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</si>
  <si>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</si>
  <si>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</si>
  <si>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</si>
  <si>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</si>
  <si>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</si>
  <si>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</si>
  <si>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</si>
  <si>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</si>
  <si>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</si>
  <si>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</si>
  <si>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</si>
  <si>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</si>
  <si>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</si>
  <si>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</si>
  <si>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</si>
  <si>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</si>
  <si>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</si>
  <si>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</si>
  <si>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</si>
  <si>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</si>
  <si>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</si>
  <si>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</si>
  <si>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</si>
  <si>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</si>
  <si>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</si>
  <si>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</si>
  <si>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</si>
  <si>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</si>
  <si>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</si>
  <si>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</si>
  <si>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</si>
  <si>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</si>
  <si>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</si>
  <si>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</si>
  <si>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</si>
  <si>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</si>
  <si>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</si>
  <si>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</si>
  <si>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</si>
  <si>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</si>
  <si>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</si>
  <si>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</si>
  <si>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</si>
  <si>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</si>
  <si>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</si>
  <si>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</si>
  <si>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</si>
  <si>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</si>
  <si>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</si>
  <si>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</si>
  <si>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</si>
  <si>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</si>
  <si>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</si>
  <si>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</si>
  <si>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</si>
  <si>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</si>
  <si>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</si>
  <si>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</si>
  <si>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</si>
  <si>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</si>
  <si>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</si>
  <si>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</si>
  <si>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</si>
  <si>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</si>
  <si>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</si>
  <si>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</si>
  <si>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</si>
  <si>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</si>
  <si>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</si>
  <si>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</si>
  <si>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</si>
  <si>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</si>
  <si>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</si>
  <si>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</si>
  <si>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</si>
  <si>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</si>
  <si>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</si>
  <si>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</si>
  <si>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</si>
  <si>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</si>
  <si>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</si>
  <si>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</si>
  <si>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</si>
  <si>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</si>
  <si>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</si>
  <si>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</si>
  <si>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</si>
  <si>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</si>
  <si>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</si>
  <si>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</si>
  <si>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</si>
  <si>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</si>
  <si>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</si>
  <si>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</si>
  <si>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</si>
  <si>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</si>
  <si>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</si>
  <si>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</si>
  <si>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</si>
  <si>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</si>
  <si>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</si>
  <si>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</si>
  <si>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</si>
  <si>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</si>
  <si>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</si>
  <si>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</si>
  <si>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</si>
  <si>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</si>
  <si>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</si>
  <si>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</si>
  <si>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</si>
  <si>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</si>
  <si>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</si>
  <si>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</si>
  <si>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</si>
  <si>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</si>
  <si>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</si>
  <si>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</si>
  <si>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</si>
  <si>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</si>
  <si>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</si>
  <si>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</si>
  <si>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</si>
  <si>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</si>
  <si>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</si>
  <si>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</si>
  <si>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</si>
  <si>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</si>
  <si>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</si>
  <si>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</si>
  <si>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</si>
  <si>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</si>
  <si>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</si>
  <si>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</si>
  <si>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</si>
  <si>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</si>
  <si>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</si>
  <si>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</si>
  <si>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</si>
  <si>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</si>
  <si>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</si>
  <si>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</si>
  <si>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</si>
  <si>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</si>
  <si>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</si>
  <si>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</si>
  <si>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</si>
  <si>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</si>
  <si>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</si>
  <si>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</si>
  <si>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</si>
  <si>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</si>
  <si>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</si>
  <si>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</si>
  <si>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</si>
  <si>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</si>
  <si>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</si>
  <si>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</si>
  <si>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</si>
  <si>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</si>
  <si>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</si>
  <si>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</si>
  <si>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</si>
  <si>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</si>
  <si>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</si>
  <si>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</si>
  <si>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</si>
  <si>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</si>
  <si>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</si>
  <si>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</si>
  <si>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</si>
  <si>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</si>
  <si>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</si>
  <si>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</si>
  <si>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</si>
  <si>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</si>
  <si>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</si>
  <si>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</si>
  <si>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</si>
  <si>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</si>
  <si>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</si>
  <si>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</si>
  <si>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</si>
  <si>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</si>
  <si>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</si>
  <si>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</si>
  <si>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</si>
  <si>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</si>
  <si>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</si>
  <si>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</si>
  <si>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</si>
  <si>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</si>
  <si>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</si>
  <si>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</si>
  <si>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</si>
  <si>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</si>
  <si>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</si>
  <si>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</si>
  <si>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</si>
  <si>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</si>
  <si>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</si>
  <si>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</si>
  <si>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</si>
  <si>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</si>
  <si>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</si>
  <si>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</si>
  <si>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</si>
  <si>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</si>
  <si>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</si>
  <si>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</si>
  <si>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</si>
  <si>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</si>
  <si>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</si>
  <si>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</si>
  <si>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</si>
  <si>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</si>
  <si>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</si>
  <si>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</si>
  <si>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</si>
  <si>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</si>
  <si>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</si>
  <si>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</si>
  <si>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</si>
  <si>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</si>
  <si>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</si>
  <si>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</si>
  <si>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</si>
  <si>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</si>
  <si>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</si>
  <si>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</si>
  <si>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</si>
  <si>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</si>
  <si>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</si>
  <si>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</si>
  <si>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</si>
  <si>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</si>
  <si>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</si>
  <si>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</si>
  <si>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</si>
  <si>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</si>
  <si>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</si>
  <si>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</si>
  <si>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</si>
  <si>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</si>
  <si>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</si>
  <si>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</si>
  <si>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</si>
  <si>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</si>
  <si>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</si>
  <si>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</si>
  <si>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</si>
  <si>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</si>
  <si>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</si>
  <si>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</si>
  <si>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</si>
  <si>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</si>
  <si>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</si>
  <si>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</si>
  <si>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</si>
  <si>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</si>
  <si>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</si>
  <si>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</si>
  <si>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</si>
  <si>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</si>
  <si>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</si>
  <si>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</si>
  <si>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</si>
  <si>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</si>
  <si>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</si>
  <si>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</si>
  <si>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</si>
  <si>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</si>
  <si>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</si>
  <si>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</si>
  <si>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</si>
  <si>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</si>
  <si>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</si>
  <si>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</si>
  <si>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</si>
  <si>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</si>
  <si>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</si>
  <si>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</si>
  <si>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</si>
  <si>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</si>
  <si>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</si>
  <si>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</si>
  <si>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</si>
  <si>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</si>
  <si>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</si>
  <si>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</si>
  <si>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</si>
  <si>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</si>
  <si>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</si>
  <si>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</si>
  <si>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</si>
  <si>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</si>
  <si>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</si>
  <si>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</si>
  <si>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</si>
  <si>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</si>
  <si>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</si>
  <si>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</si>
  <si>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</si>
  <si>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</si>
  <si>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</si>
  <si>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</si>
  <si>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</si>
  <si>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</si>
  <si>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</si>
  <si>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</si>
  <si>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</si>
  <si>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</si>
  <si>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</si>
  <si>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</si>
  <si>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</si>
  <si>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</si>
  <si>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</si>
  <si>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</si>
  <si>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</si>
  <si>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</si>
  <si>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</si>
  <si>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</si>
  <si>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</si>
  <si>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</si>
  <si>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</si>
  <si>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</si>
  <si>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</si>
  <si>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</si>
  <si>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</si>
  <si>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</si>
  <si>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</si>
  <si>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</si>
  <si>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</si>
  <si>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</si>
  <si>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</si>
  <si>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</si>
  <si>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</si>
  <si>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</si>
  <si>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</si>
  <si>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</si>
  <si>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</si>
  <si>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</si>
  <si>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</si>
  <si>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</si>
  <si>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</si>
  <si>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</si>
  <si>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</si>
  <si>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</si>
  <si>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</si>
  <si>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</si>
  <si>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</si>
  <si>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</si>
  <si>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</si>
  <si>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</si>
  <si>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</si>
  <si>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</si>
  <si>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</si>
  <si>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</si>
  <si>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</si>
  <si>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</si>
  <si>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</si>
  <si>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</si>
  <si>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</si>
  <si>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</si>
  <si>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</si>
  <si>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</si>
  <si>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</si>
  <si>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</si>
  <si>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</si>
  <si>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</si>
  <si>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</si>
  <si>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</si>
  <si>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</si>
  <si>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</si>
  <si>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</si>
  <si>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</si>
  <si>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</si>
  <si>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</si>
  <si>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</si>
  <si>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</si>
  <si>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</si>
  <si>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</si>
  <si>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</si>
  <si>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</si>
  <si>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</si>
  <si>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</si>
  <si>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</si>
  <si>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</si>
  <si>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</si>
  <si>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</si>
  <si>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</si>
  <si>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</si>
  <si>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</si>
  <si>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</si>
  <si>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</si>
  <si>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</si>
  <si>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</si>
  <si>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</si>
  <si>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</si>
  <si>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</si>
  <si>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</si>
  <si>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</si>
  <si>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</si>
  <si>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</si>
  <si>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</si>
  <si>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</si>
  <si>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</si>
  <si>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</si>
  <si>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</si>
  <si>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</si>
  <si>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</si>
  <si>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</si>
  <si>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</si>
  <si>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</si>
  <si>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</si>
  <si>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</si>
  <si>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</si>
  <si>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</si>
  <si>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</si>
  <si>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</si>
  <si>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</si>
  <si>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</si>
  <si>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</si>
  <si>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</si>
  <si>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</si>
  <si>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</si>
  <si>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</si>
  <si>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</si>
  <si>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</si>
  <si>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</si>
  <si>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</si>
  <si>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</si>
  <si>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</si>
  <si>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</si>
  <si>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</si>
  <si>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</si>
  <si>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</si>
  <si>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</si>
  <si>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</si>
  <si>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</si>
  <si>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</si>
  <si>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</si>
  <si>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</si>
  <si>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</si>
  <si>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</si>
  <si>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</si>
  <si>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</si>
  <si>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</si>
  <si>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</si>
  <si>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</si>
  <si>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</si>
  <si>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</si>
  <si>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</si>
  <si>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</si>
  <si>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</si>
  <si>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</si>
  <si>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</si>
  <si>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</si>
  <si>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</si>
  <si>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</si>
  <si>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</si>
  <si>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</si>
  <si>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</si>
  <si>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</si>
  <si>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</si>
  <si>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</si>
  <si>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</si>
  <si>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</si>
  <si>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</si>
  <si>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</si>
  <si>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</si>
  <si>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</si>
  <si>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</si>
  <si>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</si>
  <si>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</si>
  <si>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</si>
  <si>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</si>
  <si>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</si>
  <si>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</si>
  <si>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</si>
  <si>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</si>
  <si>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</si>
  <si>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</si>
  <si>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</si>
  <si>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</si>
  <si>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</si>
  <si>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</si>
  <si>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</si>
  <si>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</si>
  <si>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</si>
  <si>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</si>
  <si>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</si>
  <si>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</si>
  <si>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</si>
  <si>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</si>
  <si>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</si>
  <si>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</si>
  <si>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</si>
  <si>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</si>
  <si>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</si>
  <si>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</si>
  <si>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</si>
  <si>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</si>
  <si>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</si>
  <si>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</si>
  <si>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</si>
  <si>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</si>
  <si>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</si>
  <si>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</si>
  <si>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</si>
  <si>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</si>
  <si>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</si>
  <si>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</si>
  <si>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</si>
  <si>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</si>
  <si>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</si>
  <si>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</si>
  <si>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</si>
  <si>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</si>
  <si>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</si>
  <si>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</si>
  <si>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</si>
  <si>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</si>
  <si>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</si>
  <si>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</si>
  <si>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</si>
  <si>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</si>
  <si>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</si>
  <si>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</si>
  <si>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</si>
  <si>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</si>
  <si>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</si>
  <si>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</si>
  <si>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</si>
  <si>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</si>
  <si>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</si>
  <si>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</si>
  <si>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</si>
  <si>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</si>
  <si>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</si>
  <si>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</si>
  <si>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</si>
  <si>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</si>
  <si>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</si>
  <si>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</si>
  <si>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</si>
  <si>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</si>
  <si>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</si>
  <si>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</si>
  <si>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</si>
  <si>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</si>
  <si>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</si>
  <si>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</si>
  <si>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</si>
  <si>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</si>
  <si>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</si>
  <si>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</si>
  <si>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</si>
  <si>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</si>
  <si>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</si>
  <si>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</si>
  <si>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</si>
  <si>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</si>
  <si>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</si>
  <si>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</si>
  <si>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</si>
  <si>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</si>
  <si>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</si>
  <si>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</si>
  <si>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</si>
  <si>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</si>
  <si>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</si>
  <si>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</si>
  <si>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</si>
  <si>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</si>
  <si>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</si>
  <si>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</si>
  <si>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</si>
  <si>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</si>
  <si>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</si>
  <si>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</si>
  <si>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</si>
  <si>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</si>
  <si>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</si>
  <si>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</si>
  <si>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</si>
  <si>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</si>
  <si>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</si>
  <si>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</si>
  <si>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</si>
  <si>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</si>
  <si>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</si>
  <si>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</si>
  <si>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</si>
  <si>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</si>
  <si>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</si>
  <si>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</si>
  <si>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</si>
  <si>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</si>
  <si>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</si>
  <si>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</si>
  <si>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</si>
  <si>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</si>
  <si>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</si>
  <si>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</si>
  <si>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</si>
  <si>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</si>
  <si>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</si>
  <si>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</si>
  <si>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</si>
  <si>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</si>
  <si>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</si>
  <si>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</si>
  <si>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</si>
  <si>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</si>
  <si>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</si>
  <si>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</si>
  <si>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</si>
  <si>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</si>
  <si>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</si>
  <si>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</si>
  <si>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</si>
  <si>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</si>
  <si>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</si>
  <si>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</si>
  <si>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</si>
  <si>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</si>
  <si>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</si>
  <si>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</si>
  <si>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</si>
  <si>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</si>
  <si>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</si>
  <si>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</si>
  <si>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</si>
  <si>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</si>
  <si>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</si>
  <si>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</si>
  <si>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</si>
  <si>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</si>
  <si>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</si>
  <si>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</si>
  <si>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</si>
  <si>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</si>
  <si>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</si>
  <si>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</si>
  <si>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</si>
  <si>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</si>
  <si>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</si>
  <si>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</si>
  <si>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</si>
  <si>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</si>
  <si>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</si>
  <si>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</si>
  <si>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</si>
  <si>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</si>
  <si>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</si>
  <si>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</si>
  <si>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</si>
  <si>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</si>
  <si>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</si>
  <si>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</si>
  <si>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</si>
  <si>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</si>
  <si>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</si>
  <si>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</si>
  <si>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</si>
  <si>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</si>
  <si>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</si>
  <si>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</si>
  <si>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</si>
  <si>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</si>
  <si>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</si>
  <si>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</si>
  <si>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</si>
  <si>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</si>
  <si>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</si>
  <si>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</si>
  <si>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</si>
  <si>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</si>
  <si>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</si>
  <si>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</si>
  <si>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</si>
  <si>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</si>
  <si>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</si>
  <si>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</si>
  <si>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</si>
  <si>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</si>
  <si>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</si>
  <si>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</si>
  <si>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</si>
  <si>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</si>
  <si>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</si>
  <si>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</si>
  <si>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</si>
  <si>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</si>
  <si>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</si>
  <si>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</si>
  <si>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</si>
  <si>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</si>
  <si>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</si>
  <si>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</si>
  <si>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</si>
  <si>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</si>
  <si>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</si>
  <si>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</si>
  <si>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</si>
  <si>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</si>
  <si>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</si>
  <si>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</si>
  <si>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</si>
  <si>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</si>
  <si>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</si>
  <si>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</si>
  <si>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</si>
  <si>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</si>
  <si>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</si>
  <si>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</si>
  <si>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</si>
  <si>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</si>
  <si>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</si>
  <si>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</si>
  <si>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</si>
  <si>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</si>
  <si>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</si>
  <si>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</si>
  <si>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</si>
  <si>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</si>
  <si>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</si>
  <si>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</si>
  <si>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</si>
  <si>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</si>
  <si>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</si>
  <si>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</si>
  <si>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</si>
  <si>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</si>
  <si>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</si>
  <si>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</si>
  <si>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</si>
  <si>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</si>
  <si>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</si>
  <si>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</si>
  <si>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</si>
  <si>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</si>
  <si>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</si>
  <si>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</si>
  <si>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</si>
  <si>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</si>
  <si>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</si>
  <si>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</si>
  <si>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</si>
  <si>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</si>
  <si>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</si>
  <si>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</si>
  <si>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</si>
  <si>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</si>
  <si>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</si>
  <si>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</si>
  <si>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</si>
  <si>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</si>
  <si>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</si>
  <si>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</si>
  <si>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</si>
  <si>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</si>
  <si>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</si>
  <si>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</si>
  <si>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</si>
  <si>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</si>
  <si>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</si>
  <si>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</si>
  <si>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</si>
  <si>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</si>
  <si>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</si>
  <si>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</si>
  <si>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</si>
  <si>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</si>
  <si>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</si>
  <si>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</si>
  <si>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</si>
  <si>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</si>
  <si>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</si>
  <si>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</si>
  <si>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</si>
  <si>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</si>
  <si>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</si>
  <si>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</si>
  <si>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</si>
  <si>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</si>
  <si>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</si>
  <si>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</si>
  <si>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</si>
  <si>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</si>
  <si>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</si>
  <si>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</si>
  <si>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</si>
  <si>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</si>
  <si>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</si>
  <si>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</si>
  <si>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</si>
  <si>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</si>
  <si>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</si>
  <si>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</si>
  <si>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</si>
  <si>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</si>
  <si>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</si>
  <si>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</si>
  <si>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</si>
  <si>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</si>
  <si>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</si>
  <si>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</si>
  <si>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</si>
  <si>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</si>
  <si>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</si>
  <si>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</si>
  <si>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</si>
  <si>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</si>
  <si>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</si>
  <si>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</si>
  <si>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</si>
  <si>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</si>
  <si>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</si>
  <si>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</si>
  <si>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</si>
  <si>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</si>
  <si>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</si>
  <si>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</si>
  <si>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</si>
  <si>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</si>
  <si>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</si>
  <si>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</si>
  <si>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</si>
  <si>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</si>
  <si>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</si>
  <si>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</si>
  <si>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</si>
  <si>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</si>
  <si>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</si>
  <si>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</si>
  <si>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</si>
  <si>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</si>
  <si>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</si>
  <si>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</si>
  <si>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</si>
  <si>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</si>
  <si>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</si>
  <si>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</si>
  <si>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</si>
  <si>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</si>
  <si>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</si>
  <si>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</si>
  <si>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</si>
  <si>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</si>
  <si>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</si>
  <si>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</si>
  <si>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</si>
  <si>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</si>
  <si>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</si>
  <si>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</si>
  <si>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</si>
  <si>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</si>
  <si>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</si>
  <si>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</si>
  <si>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</si>
  <si>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</si>
  <si>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</si>
  <si>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</si>
  <si>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</si>
  <si>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</si>
  <si>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</si>
  <si>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</si>
  <si>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</si>
  <si>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</si>
  <si>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</si>
  <si>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</si>
  <si>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</si>
  <si>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</si>
  <si>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</si>
  <si>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</si>
  <si>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</si>
  <si>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</si>
  <si>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</si>
  <si>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</si>
  <si>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</si>
  <si>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</si>
  <si>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</si>
  <si>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</si>
  <si>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</si>
  <si>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</si>
  <si>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</si>
  <si>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</si>
  <si>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</si>
  <si>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</si>
  <si>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</si>
  <si>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</si>
  <si>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</si>
  <si>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</si>
  <si>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</si>
  <si>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</si>
  <si>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</si>
  <si>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</si>
  <si>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</si>
  <si>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</si>
  <si>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</si>
  <si>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</si>
  <si>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</si>
  <si>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</si>
  <si>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</si>
  <si>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</si>
  <si>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</si>
  <si>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</si>
  <si>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</si>
  <si>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</si>
  <si>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</si>
  <si>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</si>
  <si>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</si>
  <si>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</si>
  <si>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</si>
  <si>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</si>
  <si>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</si>
  <si>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</si>
  <si>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</si>
  <si>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</si>
  <si>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</si>
  <si>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</si>
  <si>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</si>
  <si>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</si>
  <si>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</si>
  <si>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</si>
  <si>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</si>
  <si>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</si>
  <si>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</si>
  <si>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</si>
  <si>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</si>
  <si>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</si>
  <si>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</si>
  <si>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</si>
  <si>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</si>
  <si>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</si>
  <si>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</si>
  <si>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</si>
  <si>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</si>
  <si>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</si>
  <si>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</si>
  <si>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</si>
  <si>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</si>
  <si>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</si>
  <si>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</si>
  <si>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</si>
  <si>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</si>
  <si>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</si>
  <si>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</si>
  <si>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</si>
  <si>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</si>
  <si>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</si>
  <si>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</si>
  <si>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</si>
  <si>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</si>
  <si>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</si>
  <si>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</si>
  <si>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</si>
  <si>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</si>
  <si>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</si>
  <si>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</si>
  <si>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</si>
  <si>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</si>
  <si>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</si>
  <si>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</si>
  <si>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</si>
  <si>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</si>
  <si>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</si>
  <si>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</si>
  <si>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</si>
  <si>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</si>
  <si>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</si>
  <si>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</si>
  <si>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</si>
  <si>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</si>
  <si>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</si>
  <si>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</si>
  <si>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</si>
  <si>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</si>
  <si>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</si>
  <si>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</si>
  <si>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</si>
  <si>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</si>
  <si>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</si>
  <si>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</si>
  <si>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</si>
  <si>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</si>
  <si>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</si>
  <si>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</si>
  <si>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</si>
  <si>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</si>
  <si>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</si>
  <si>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</si>
  <si>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</si>
  <si>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</si>
  <si>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</si>
  <si>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</si>
  <si>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</si>
  <si>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</si>
  <si>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</si>
  <si>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</si>
  <si>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</si>
  <si>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</si>
  <si>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</si>
  <si>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</si>
  <si>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</si>
  <si>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</si>
  <si>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</si>
  <si>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</si>
  <si>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</si>
  <si>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</si>
  <si>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</si>
  <si>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</si>
  <si>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</si>
  <si>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</si>
  <si>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</si>
  <si>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</si>
  <si>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</si>
  <si>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</si>
  <si>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</si>
  <si>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</si>
  <si>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</si>
  <si>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</si>
  <si>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</si>
  <si>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</si>
  <si>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</si>
  <si>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</si>
  <si>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</si>
  <si>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</si>
  <si>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</si>
  <si>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</si>
  <si>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</si>
  <si>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</si>
  <si>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</si>
  <si>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</si>
  <si>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</si>
  <si>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</si>
  <si>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</si>
  <si>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</si>
  <si>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</si>
  <si>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</si>
  <si>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</si>
  <si>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</si>
  <si>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</si>
  <si>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</si>
  <si>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</si>
  <si>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</si>
  <si>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</si>
  <si>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</si>
  <si>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</si>
  <si>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</si>
  <si>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</si>
  <si>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</si>
  <si>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</si>
  <si>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</si>
  <si>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</si>
  <si>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</si>
  <si>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</si>
  <si>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</si>
  <si>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</si>
  <si>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</si>
  <si>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</si>
  <si>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</si>
  <si>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</si>
  <si>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</si>
  <si>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</si>
  <si>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</si>
  <si>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</si>
  <si>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</si>
  <si>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</si>
  <si>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</si>
  <si>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</si>
  <si>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</si>
  <si>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</si>
  <si>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</si>
  <si>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</si>
  <si>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</si>
  <si>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</si>
  <si>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</si>
  <si>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</si>
  <si>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</si>
  <si>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</si>
  <si>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</si>
  <si>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</si>
  <si>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</si>
  <si>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</si>
  <si>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</si>
  <si>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</si>
  <si>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</si>
  <si>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</si>
  <si>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</si>
  <si>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</si>
  <si>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</si>
  <si>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</si>
  <si>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</si>
  <si>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</si>
  <si>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</si>
  <si>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</si>
  <si>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</si>
  <si>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</si>
  <si>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</si>
  <si>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</si>
  <si>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</si>
  <si>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</si>
  <si>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</si>
  <si>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</si>
  <si>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</si>
  <si>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</si>
  <si>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</si>
  <si>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</si>
  <si>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</si>
  <si>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</si>
  <si>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</si>
  <si>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</si>
  <si>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</si>
  <si>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</si>
  <si>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</si>
  <si>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</si>
  <si>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</si>
  <si>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</si>
  <si>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</si>
  <si>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</si>
  <si>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</si>
  <si>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</si>
  <si>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</si>
  <si>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</si>
  <si>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</si>
  <si>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</si>
  <si>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</si>
  <si>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</si>
  <si>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</si>
  <si>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</si>
  <si>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</si>
  <si>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</si>
  <si>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</si>
  <si>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</si>
  <si>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</si>
  <si>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</si>
  <si>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</si>
  <si>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</si>
  <si>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</si>
  <si>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</si>
  <si>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</si>
  <si>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</si>
  <si>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</si>
  <si>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</si>
  <si>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</si>
  <si>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</si>
  <si>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</si>
  <si>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</si>
  <si>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</si>
  <si>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</si>
  <si>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</si>
  <si>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</si>
  <si>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</si>
  <si>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</si>
  <si>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</si>
  <si>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</si>
  <si>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</si>
  <si>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</si>
  <si>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</si>
  <si>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</si>
  <si>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</si>
  <si>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</si>
  <si>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</si>
  <si>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</si>
  <si>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</si>
  <si>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</si>
  <si>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</si>
  <si>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</si>
  <si>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</si>
  <si>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</si>
  <si>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</si>
  <si>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</si>
  <si>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</si>
  <si>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</si>
  <si>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</si>
  <si>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</si>
  <si>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</si>
  <si>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</si>
  <si>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</si>
  <si>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</si>
  <si>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</si>
  <si>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</si>
  <si>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</si>
  <si>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</si>
  <si>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</si>
  <si>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</si>
  <si>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</si>
  <si>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</si>
  <si>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</si>
  <si>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</si>
  <si>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</si>
  <si>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</si>
  <si>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</si>
  <si>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</si>
  <si>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</si>
  <si>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</si>
  <si>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</si>
  <si>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</si>
  <si>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</si>
  <si>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</si>
  <si>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</si>
  <si>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</si>
  <si>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</si>
  <si>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</si>
  <si>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</si>
  <si>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</si>
  <si>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</si>
  <si>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</si>
  <si>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</si>
  <si>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</si>
  <si>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</si>
  <si>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</si>
  <si>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</si>
  <si>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</si>
  <si>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</si>
  <si>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</si>
  <si>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</si>
  <si>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</si>
  <si>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</si>
  <si>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</si>
  <si>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</si>
  <si>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</si>
  <si>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</si>
  <si>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</si>
  <si>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</si>
  <si>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</si>
  <si>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</si>
  <si>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</si>
  <si>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</si>
  <si>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</si>
  <si>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</si>
  <si>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</si>
  <si>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</si>
  <si>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</si>
  <si>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</si>
  <si>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</si>
  <si>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</si>
  <si>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</si>
  <si>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</si>
  <si>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</si>
  <si>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</si>
  <si>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</si>
  <si>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</si>
  <si>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</si>
  <si>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</si>
  <si>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</si>
  <si>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</si>
  <si>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</si>
  <si>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</si>
  <si>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</si>
  <si>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</si>
  <si>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</si>
  <si>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</si>
  <si>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</si>
  <si>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</si>
  <si>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</si>
  <si>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</si>
  <si>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</si>
  <si>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</si>
  <si>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</si>
  <si>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</si>
  <si>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</si>
  <si>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</si>
  <si>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</si>
  <si>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</si>
  <si>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</si>
  <si>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</si>
  <si>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</si>
  <si>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</si>
  <si>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</si>
  <si>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</si>
  <si>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</si>
  <si>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</si>
  <si>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</si>
  <si>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</si>
  <si>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</si>
  <si>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</si>
  <si>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</si>
  <si>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</si>
  <si>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</si>
  <si>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</si>
  <si>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</si>
  <si>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</si>
  <si>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</si>
  <si>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</si>
  <si>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</si>
  <si>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</si>
  <si>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</si>
  <si>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</si>
  <si>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</si>
  <si>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</si>
  <si>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</si>
  <si>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</si>
  <si>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</si>
  <si>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</si>
  <si>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</si>
  <si>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</si>
  <si>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</si>
  <si>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</si>
  <si>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</si>
  <si>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</si>
  <si>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</si>
  <si>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</si>
  <si>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</si>
  <si>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</si>
  <si>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</si>
  <si>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</si>
  <si>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</si>
  <si>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</si>
  <si>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</si>
  <si>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</si>
  <si>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</si>
  <si>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</si>
  <si>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</si>
  <si>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</si>
  <si>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</si>
  <si>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</si>
  <si>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</si>
  <si>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</si>
  <si>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</si>
  <si>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</si>
  <si>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</si>
  <si>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</si>
  <si>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</si>
  <si>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</si>
  <si>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</si>
  <si>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</si>
  <si>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</si>
  <si>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</si>
  <si>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</si>
  <si>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</si>
  <si>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</si>
  <si>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</si>
  <si>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</si>
  <si>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</si>
  <si>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</si>
  <si>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</si>
  <si>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</si>
  <si>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</si>
  <si>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</si>
  <si>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</si>
  <si>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</si>
  <si>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</si>
  <si>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</si>
  <si>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</si>
  <si>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</si>
  <si>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</si>
  <si>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</si>
  <si>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</si>
  <si>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</si>
  <si>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</si>
  <si>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</si>
  <si>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</si>
  <si>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</si>
  <si>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</si>
  <si>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</si>
  <si>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</si>
  <si>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</si>
  <si>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</si>
  <si>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</si>
  <si>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</si>
  <si>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</si>
  <si>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</si>
  <si>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</si>
  <si>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</si>
  <si>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</si>
  <si>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</si>
  <si>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</si>
  <si>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</si>
  <si>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</si>
  <si>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</si>
  <si>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</si>
  <si>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</si>
  <si>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</si>
  <si>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</si>
  <si>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</si>
  <si>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</si>
  <si>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</si>
  <si>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</si>
  <si>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</si>
  <si>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</si>
  <si>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</si>
  <si>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</si>
  <si>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</si>
  <si>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</si>
  <si>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</si>
  <si>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</si>
  <si>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</si>
  <si>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</si>
  <si>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</si>
  <si>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</si>
  <si>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</si>
  <si>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</si>
  <si>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</si>
  <si>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</si>
  <si>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</si>
  <si>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</si>
  <si>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</si>
  <si>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</si>
  <si>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</si>
  <si>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</si>
  <si>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</si>
  <si>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</si>
  <si>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</si>
  <si>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</si>
  <si>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</si>
  <si>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</si>
  <si>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</si>
  <si>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</si>
  <si>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</si>
  <si>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</si>
  <si>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</si>
  <si>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</si>
  <si>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</si>
  <si>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</si>
  <si>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</si>
  <si>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</si>
  <si>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</si>
  <si>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</si>
  <si>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</si>
  <si>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</si>
  <si>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</si>
  <si>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</si>
  <si>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</si>
  <si>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</si>
  <si>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</si>
  <si>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</si>
  <si>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</si>
  <si>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</si>
  <si>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</si>
  <si>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</si>
  <si>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</si>
  <si>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</si>
  <si>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</si>
  <si>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</si>
  <si>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</si>
  <si>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</si>
  <si>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</si>
  <si>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</si>
  <si>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</si>
  <si>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</si>
  <si>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</si>
  <si>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</si>
  <si>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</si>
  <si>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</si>
  <si>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</si>
  <si>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</si>
  <si>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</si>
  <si>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</si>
  <si>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</si>
  <si>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</si>
  <si>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</si>
  <si>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</si>
  <si>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</si>
  <si>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</si>
  <si>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</si>
  <si>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</si>
  <si>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</si>
  <si>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</si>
  <si>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</si>
  <si>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</si>
  <si>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</si>
  <si>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</si>
  <si>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</si>
  <si>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</si>
  <si>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</si>
  <si>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</si>
  <si>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</si>
  <si>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</si>
  <si>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</si>
  <si>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</si>
  <si>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</si>
  <si>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</si>
  <si>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</si>
  <si>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</si>
  <si>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</si>
  <si>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</si>
  <si>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</si>
  <si>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</si>
  <si>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</si>
  <si>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</si>
  <si>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</si>
  <si>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</si>
  <si>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</si>
  <si>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</si>
  <si>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</si>
  <si>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</si>
  <si>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</si>
  <si>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</si>
  <si>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</si>
  <si>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</si>
  <si>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</si>
  <si>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</si>
  <si>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</si>
  <si>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</si>
  <si>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</si>
  <si>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</si>
  <si>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</si>
  <si>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</si>
  <si>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</si>
  <si>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</si>
  <si>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</si>
  <si>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</si>
  <si>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</si>
  <si>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</si>
  <si>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</si>
  <si>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</si>
  <si>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</si>
  <si>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</si>
  <si>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</si>
  <si>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</si>
  <si>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</si>
  <si>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</si>
  <si>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</si>
  <si>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</si>
  <si>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</si>
  <si>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</si>
  <si>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</si>
  <si>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</si>
  <si>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</si>
  <si>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</si>
  <si>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</si>
  <si>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</si>
  <si>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</si>
  <si>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</si>
  <si>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</si>
  <si>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</si>
  <si>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</si>
  <si>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</si>
  <si>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</si>
  <si>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</si>
  <si>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</si>
  <si>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</si>
  <si>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</si>
  <si>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</si>
  <si>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</si>
  <si>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</si>
  <si>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</si>
  <si>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</si>
  <si>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</si>
  <si>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</si>
  <si>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</si>
  <si>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</si>
  <si>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</si>
  <si>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</si>
  <si>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</si>
  <si>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</si>
  <si>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</si>
  <si>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</si>
  <si>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</si>
  <si>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</si>
  <si>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</si>
  <si>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</si>
  <si>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</si>
  <si>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</si>
  <si>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</si>
  <si>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</si>
  <si>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</si>
  <si>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</si>
  <si>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</si>
  <si>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</si>
  <si>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</si>
  <si>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</si>
  <si>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</si>
  <si>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</si>
  <si>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</si>
  <si>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</si>
  <si>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</si>
  <si>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</si>
  <si>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</si>
  <si>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</si>
  <si>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</si>
  <si>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</si>
  <si>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</si>
  <si>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</si>
  <si>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</si>
  <si>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</si>
  <si>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</si>
  <si>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</si>
  <si>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</si>
  <si>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</si>
  <si>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</si>
  <si>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</si>
  <si>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</si>
  <si>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</si>
  <si>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</si>
  <si>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</si>
  <si>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</si>
  <si>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</si>
  <si>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</si>
  <si>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</si>
  <si>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</si>
  <si>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</si>
  <si>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</si>
  <si>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</si>
  <si>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</si>
  <si>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</si>
  <si>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</si>
  <si>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</si>
  <si>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</si>
  <si>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</si>
  <si>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</si>
  <si>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</si>
  <si>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</si>
  <si>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</si>
  <si>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</si>
  <si>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</si>
  <si>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</si>
  <si>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</si>
  <si>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</si>
  <si>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</si>
  <si>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</si>
  <si>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</si>
  <si>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</si>
  <si>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</si>
  <si>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</si>
  <si>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</si>
  <si>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</si>
  <si>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</si>
  <si>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</si>
  <si>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</si>
  <si>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</si>
  <si>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</si>
  <si>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</si>
  <si>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</si>
  <si>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</si>
  <si>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</si>
  <si>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</si>
  <si>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</si>
  <si>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</si>
  <si>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</si>
  <si>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</si>
  <si>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</si>
  <si>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</si>
  <si>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</si>
  <si>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</si>
  <si>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</si>
  <si>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</si>
  <si>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</si>
  <si>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</si>
  <si>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</si>
  <si>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</si>
  <si>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</si>
  <si>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</si>
  <si>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</si>
  <si>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</si>
  <si>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</si>
  <si>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</si>
  <si>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</si>
  <si>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</si>
  <si>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</si>
  <si>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</si>
  <si>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</si>
  <si>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</si>
  <si>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</si>
  <si>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</si>
  <si>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</si>
  <si>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</si>
  <si>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</si>
  <si>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</si>
  <si>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</si>
  <si>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</si>
  <si>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</si>
  <si>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</si>
  <si>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</si>
  <si>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</si>
  <si>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</si>
  <si>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</si>
  <si>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</si>
  <si>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</si>
  <si>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</si>
  <si>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</si>
  <si>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</si>
  <si>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</si>
  <si>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</si>
  <si>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</si>
  <si>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</si>
  <si>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</si>
  <si>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</si>
  <si>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</si>
  <si>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</si>
  <si>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</si>
  <si>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</si>
  <si>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</si>
  <si>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</si>
  <si>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</si>
  <si>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</si>
  <si>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</si>
  <si>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</si>
  <si>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</si>
  <si>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</si>
  <si>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</si>
  <si>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</si>
  <si>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</si>
  <si>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</si>
  <si>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</si>
  <si>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</si>
  <si>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</si>
  <si>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</si>
  <si>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</si>
  <si>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</si>
  <si>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</si>
  <si>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</si>
  <si>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</si>
  <si>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</si>
  <si>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</si>
  <si>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</si>
  <si>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</si>
  <si>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</si>
  <si>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</si>
  <si>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</si>
  <si>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</si>
  <si>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</si>
  <si>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</si>
  <si>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</si>
  <si>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</si>
  <si>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</si>
  <si>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</si>
  <si>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</si>
  <si>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</si>
  <si>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</si>
  <si>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</si>
  <si>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</si>
  <si>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</si>
  <si>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</si>
  <si>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</si>
  <si>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</si>
  <si>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</si>
  <si>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</si>
  <si>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</si>
  <si>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</si>
  <si>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</si>
  <si>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</si>
  <si>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</si>
  <si>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</si>
  <si>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</si>
  <si>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</si>
  <si>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</si>
  <si>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</si>
  <si>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</si>
  <si>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</si>
  <si>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</si>
  <si>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</si>
  <si>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</si>
  <si>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</si>
  <si>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</si>
  <si>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</si>
  <si>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</si>
  <si>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</si>
  <si>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</si>
  <si>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</si>
  <si>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</si>
  <si>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</si>
  <si>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</si>
  <si>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</si>
  <si>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</si>
  <si>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</si>
  <si>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</si>
  <si>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</si>
  <si>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</si>
  <si>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</si>
  <si>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</si>
  <si>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</si>
  <si>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</si>
  <si>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</si>
  <si>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</si>
  <si>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</si>
  <si>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</si>
  <si>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</si>
  <si>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</si>
  <si>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</si>
  <si>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</si>
  <si>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</si>
  <si>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</si>
  <si>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</si>
  <si>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</si>
  <si>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</si>
  <si>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</si>
  <si>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</si>
  <si>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</si>
  <si>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</si>
  <si>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</si>
  <si>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</si>
  <si>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</si>
  <si>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</si>
  <si>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</si>
  <si>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</si>
  <si>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</si>
  <si>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</si>
  <si>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</si>
  <si>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</si>
  <si>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</si>
  <si>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</si>
  <si>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</si>
  <si>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</si>
  <si>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</si>
  <si>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</si>
  <si>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</si>
  <si>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</si>
  <si>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</si>
  <si>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</si>
  <si>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</si>
  <si>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</si>
  <si>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</si>
  <si>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</si>
  <si>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</si>
  <si>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</si>
  <si>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</si>
  <si>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</si>
  <si>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</si>
  <si>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</si>
  <si>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</si>
  <si>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</si>
  <si>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</si>
  <si>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</si>
  <si>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</si>
  <si>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</si>
  <si>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</si>
  <si>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</si>
  <si>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</si>
  <si>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</si>
  <si>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</si>
  <si>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</si>
  <si>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</si>
  <si>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</si>
  <si>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</si>
  <si>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</si>
  <si>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</si>
  <si>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</si>
  <si>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</si>
  <si>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</si>
  <si>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</si>
  <si>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</si>
  <si>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</si>
  <si>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</si>
  <si>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</si>
  <si>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</si>
  <si>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</si>
  <si>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</si>
  <si>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</si>
  <si>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</si>
  <si>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</si>
  <si>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</si>
  <si>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</si>
  <si>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</si>
  <si>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</si>
  <si>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</si>
  <si>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</si>
  <si>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</si>
  <si>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</si>
  <si>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</si>
  <si>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</si>
  <si>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</si>
  <si>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</si>
  <si>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</si>
  <si>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</si>
  <si>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</si>
  <si>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</si>
  <si>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</si>
  <si>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</si>
  <si>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</si>
  <si>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</si>
  <si>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</si>
  <si>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</si>
  <si>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</si>
  <si>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</si>
  <si>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</si>
  <si>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</si>
  <si>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</si>
  <si>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</si>
  <si>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</si>
  <si>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</si>
  <si>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</si>
  <si>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</si>
  <si>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</si>
  <si>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</si>
  <si>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</si>
  <si>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</si>
  <si>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</si>
  <si>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</si>
  <si>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</si>
  <si>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</si>
  <si>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</si>
  <si>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</si>
  <si>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</si>
  <si>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</si>
  <si>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</si>
  <si>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</si>
  <si>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</si>
  <si>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</si>
  <si>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</si>
  <si>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</si>
  <si>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</si>
  <si>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</si>
  <si>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</si>
  <si>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</si>
  <si>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</si>
  <si>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</si>
  <si>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</si>
  <si>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</si>
  <si>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</si>
  <si>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</si>
  <si>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</si>
  <si>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</si>
  <si>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</si>
  <si>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</si>
  <si>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</si>
  <si>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</si>
  <si>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</si>
  <si>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</si>
  <si>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</si>
  <si>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</si>
  <si>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</si>
  <si>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</si>
  <si>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</si>
  <si>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</si>
  <si>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</si>
  <si>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</si>
  <si>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</si>
  <si>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</si>
  <si>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</si>
  <si>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</si>
  <si>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</si>
  <si>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</si>
  <si>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</si>
  <si>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</si>
  <si>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</si>
  <si>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</si>
  <si>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</si>
  <si>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</si>
  <si>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</si>
  <si>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</si>
  <si>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</si>
  <si>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</si>
  <si>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</si>
  <si>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</si>
  <si>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</si>
  <si>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</si>
  <si>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</si>
  <si>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</si>
  <si>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</si>
  <si>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</si>
  <si>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</si>
  <si>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</si>
  <si>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</si>
  <si>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</si>
  <si>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</si>
  <si>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</si>
  <si>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</si>
  <si>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</si>
  <si>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</si>
  <si>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</si>
  <si>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</si>
  <si>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</si>
  <si>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</si>
  <si>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</si>
  <si>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</si>
  <si>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</si>
  <si>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</si>
  <si>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</si>
  <si>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</si>
  <si>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</si>
  <si>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</si>
  <si>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</si>
  <si>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</si>
  <si>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</si>
  <si>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</si>
  <si>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</si>
  <si>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</si>
  <si>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</si>
  <si>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</si>
  <si>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</si>
  <si>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</si>
  <si>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</si>
  <si>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</si>
  <si>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</si>
  <si>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</si>
  <si>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</si>
  <si>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</si>
  <si>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</si>
  <si>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</si>
  <si>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</si>
  <si>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</si>
  <si>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</si>
  <si>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</si>
  <si>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</si>
  <si>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</si>
  <si>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</si>
  <si>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</si>
  <si>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</si>
  <si>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</si>
  <si>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</si>
  <si>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</si>
  <si>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</si>
  <si>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</si>
  <si>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</si>
  <si>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</si>
  <si>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</si>
  <si>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</si>
  <si>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</si>
  <si>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</si>
  <si>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</si>
  <si>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</si>
  <si>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</si>
  <si>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</si>
  <si>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</si>
  <si>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</si>
  <si>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</si>
  <si>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</si>
  <si>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</si>
  <si>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</si>
  <si>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</si>
  <si>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</si>
  <si>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</si>
  <si>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</si>
  <si>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</si>
  <si>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</si>
  <si>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</si>
  <si>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</si>
  <si>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</si>
  <si>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</si>
  <si>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</si>
  <si>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</si>
  <si>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</si>
  <si>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</si>
  <si>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</si>
  <si>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</si>
  <si>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</si>
  <si>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</si>
  <si>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</si>
  <si>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</si>
  <si>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</si>
  <si>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</si>
  <si>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</si>
  <si>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</si>
  <si>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</si>
  <si>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</si>
  <si>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</si>
  <si>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</si>
  <si>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</si>
  <si>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</si>
  <si>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</si>
  <si>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</si>
  <si>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</si>
  <si>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</si>
  <si>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</si>
  <si>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</si>
  <si>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</si>
  <si>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</si>
  <si>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</si>
  <si>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</si>
  <si>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</si>
  <si>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</si>
  <si>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</si>
  <si>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</si>
  <si>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</si>
  <si>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</si>
  <si>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</si>
  <si>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</si>
  <si>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</si>
  <si>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</si>
  <si>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</si>
  <si>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</si>
  <si>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</si>
  <si>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</si>
  <si>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</si>
  <si>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</si>
  <si>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</si>
  <si>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</si>
  <si>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</si>
  <si>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</si>
  <si>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</si>
  <si>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</si>
  <si>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</si>
  <si>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</si>
  <si>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</si>
  <si>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</si>
  <si>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</si>
  <si>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</si>
  <si>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</si>
  <si>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</si>
  <si>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</si>
  <si>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</si>
  <si>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</si>
  <si>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</si>
  <si>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</si>
  <si>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</si>
  <si>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</si>
  <si>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</si>
  <si>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</si>
  <si>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</si>
  <si>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</si>
  <si>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</si>
  <si>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</si>
  <si>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</si>
  <si>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</si>
  <si>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</si>
  <si>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</si>
  <si>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</si>
  <si>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</si>
  <si>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</si>
  <si>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</si>
  <si>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</si>
  <si>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</si>
  <si>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</si>
  <si>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</si>
  <si>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</si>
  <si>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</si>
  <si>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</si>
  <si>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</si>
  <si>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</si>
  <si>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</si>
  <si>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</si>
  <si>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</si>
  <si>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</si>
  <si>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</si>
  <si>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</si>
  <si>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</si>
  <si>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</si>
  <si>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</si>
  <si>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</si>
  <si>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</si>
  <si>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</si>
  <si>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</si>
  <si>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</si>
  <si>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</si>
  <si>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</si>
  <si>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</si>
  <si>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</si>
  <si>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</si>
  <si>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</si>
  <si>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</si>
  <si>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</si>
  <si>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</si>
  <si>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</si>
  <si>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</si>
  <si>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</si>
  <si>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</si>
  <si>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</si>
  <si>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</si>
  <si>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</si>
  <si>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</si>
  <si>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</si>
  <si>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</si>
  <si>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</si>
  <si>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</si>
  <si>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</si>
  <si>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</si>
  <si>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</si>
  <si>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</si>
  <si>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</si>
  <si>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</si>
  <si>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</si>
  <si>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</si>
  <si>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</si>
  <si>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</si>
  <si>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</si>
  <si>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</si>
  <si>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</si>
  <si>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</si>
  <si>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</si>
  <si>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</si>
  <si>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</si>
  <si>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</si>
  <si>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</si>
  <si>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</si>
  <si>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</si>
  <si>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</si>
  <si>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</si>
  <si>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</si>
  <si>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</si>
  <si>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</si>
  <si>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</si>
  <si>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</si>
  <si>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</si>
  <si>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</si>
  <si>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</si>
  <si>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</si>
  <si>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</si>
  <si>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</si>
  <si>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</si>
  <si>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</si>
  <si>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</si>
  <si>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</si>
  <si>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</si>
  <si>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</si>
  <si>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</si>
  <si>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</si>
  <si>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</si>
  <si>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</si>
  <si>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</si>
  <si>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</si>
  <si>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</si>
  <si>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</si>
  <si>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</si>
  <si>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</si>
  <si>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</si>
  <si>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</si>
  <si>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</si>
  <si>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</si>
  <si>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</si>
  <si>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</si>
  <si>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</si>
  <si>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</si>
  <si>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</si>
  <si>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</si>
  <si>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</si>
  <si>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</si>
  <si>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</si>
  <si>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</si>
  <si>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</si>
  <si>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</si>
  <si>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</si>
  <si>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</si>
  <si>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</si>
  <si>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</si>
  <si>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</si>
  <si>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</si>
  <si>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</si>
  <si>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</si>
  <si>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</si>
  <si>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</si>
  <si>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</si>
  <si>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</si>
  <si>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</si>
  <si>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</si>
  <si>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</si>
  <si>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</si>
  <si>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</si>
  <si>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</si>
  <si>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</si>
  <si>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</si>
  <si>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</si>
  <si>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</si>
  <si>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</si>
  <si>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</si>
  <si>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</si>
  <si>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</si>
  <si>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</si>
  <si>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</si>
  <si>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</si>
  <si>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</si>
  <si>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</si>
  <si>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</si>
  <si>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</si>
  <si>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</si>
  <si>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</si>
  <si>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</si>
  <si>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</si>
  <si>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</si>
  <si>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</si>
  <si>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</si>
  <si>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</si>
  <si>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</si>
  <si>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</si>
  <si>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</si>
  <si>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</si>
  <si>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</si>
  <si>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</si>
  <si>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</si>
  <si>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</si>
  <si>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</si>
  <si>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</si>
  <si>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</si>
  <si>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</si>
  <si>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</si>
  <si>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</si>
  <si>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</si>
  <si>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</si>
  <si>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</si>
  <si>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</si>
  <si>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</si>
  <si>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</si>
  <si>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</si>
  <si>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</si>
  <si>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</si>
  <si>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</si>
  <si>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</si>
  <si>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</si>
  <si>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</si>
  <si>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</si>
  <si>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</si>
  <si>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</si>
  <si>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</si>
  <si>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</si>
  <si>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</si>
  <si>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</si>
  <si>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</si>
  <si>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</si>
  <si>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</si>
  <si>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</si>
  <si>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</si>
  <si>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</si>
  <si>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</si>
  <si>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</si>
  <si>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</si>
  <si>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</si>
  <si>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</si>
  <si>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</si>
  <si>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</si>
  <si>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</si>
  <si>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</si>
  <si>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</si>
  <si>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</si>
  <si>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</si>
  <si>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</si>
  <si>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</si>
  <si>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</si>
  <si>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</si>
  <si>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</si>
  <si>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</si>
  <si>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</si>
  <si>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</si>
  <si>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</si>
  <si>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</si>
  <si>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</si>
  <si>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</si>
  <si>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</si>
  <si>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</si>
  <si>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</si>
  <si>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</si>
  <si>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</si>
  <si>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</si>
  <si>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</si>
  <si>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</si>
  <si>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</si>
  <si>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</si>
  <si>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</si>
  <si>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</si>
  <si>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</si>
  <si>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</si>
  <si>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</si>
  <si>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</si>
  <si>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</si>
  <si>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</si>
  <si>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</si>
  <si>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</si>
  <si>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</si>
  <si>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</si>
  <si>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</si>
  <si>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</si>
  <si>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</si>
  <si>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</si>
  <si>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</si>
  <si>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</si>
  <si>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</si>
  <si>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</si>
  <si>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</si>
  <si>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</si>
  <si>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</si>
  <si>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</si>
  <si>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</si>
  <si>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</si>
  <si>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</si>
  <si>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</si>
  <si>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</si>
  <si>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</si>
  <si>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</si>
  <si>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</si>
  <si>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</si>
  <si>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</si>
  <si>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</si>
  <si>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</si>
  <si>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</si>
  <si>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</si>
  <si>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</si>
  <si>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</si>
  <si>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</si>
  <si>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</si>
  <si>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</si>
  <si>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</si>
  <si>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</si>
  <si>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</si>
  <si>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</si>
  <si>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</si>
  <si>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</si>
  <si>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</si>
  <si>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</si>
  <si>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</si>
  <si>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</si>
  <si>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</si>
  <si>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</si>
  <si>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</si>
  <si>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</si>
  <si>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</si>
  <si>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</si>
  <si>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</si>
  <si>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</si>
  <si>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</si>
  <si>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</si>
  <si>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</si>
  <si>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</si>
  <si>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</si>
  <si>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</si>
  <si>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</si>
  <si>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</si>
  <si>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</si>
  <si>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</si>
  <si>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</si>
  <si>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</si>
  <si>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</si>
  <si>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</si>
  <si>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</si>
  <si>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</si>
  <si>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</si>
  <si>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</si>
  <si>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</si>
  <si>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</si>
  <si>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</si>
  <si>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</si>
  <si>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</si>
  <si>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</si>
  <si>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</si>
  <si>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</si>
  <si>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</si>
  <si>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</si>
  <si>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</si>
  <si>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</si>
  <si>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</si>
  <si>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</si>
  <si>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</si>
  <si>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</si>
  <si>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</si>
  <si>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</si>
  <si>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</si>
  <si>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</si>
  <si>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</si>
  <si>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</si>
  <si>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</si>
  <si>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</si>
  <si>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</si>
  <si>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</si>
  <si>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</si>
  <si>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</si>
  <si>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</si>
  <si>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</si>
  <si>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</si>
  <si>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</si>
  <si>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</si>
  <si>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</si>
  <si>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</si>
  <si>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</si>
  <si>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</si>
  <si>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</si>
  <si>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</si>
  <si>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</si>
  <si>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</si>
  <si>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</si>
  <si>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</si>
  <si>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</si>
  <si>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</si>
  <si>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</si>
  <si>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</si>
  <si>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</si>
  <si>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</si>
  <si>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</si>
  <si>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</si>
  <si>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</si>
  <si>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</si>
  <si>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</si>
  <si>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</si>
  <si>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</si>
  <si>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</si>
  <si>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</si>
  <si>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</si>
  <si>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</si>
  <si>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</si>
  <si>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</si>
  <si>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</si>
  <si>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</si>
  <si>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</si>
  <si>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</si>
  <si>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</si>
  <si>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</si>
  <si>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</si>
  <si>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</si>
  <si>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</si>
  <si>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</si>
  <si>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</si>
  <si>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</si>
  <si>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</si>
  <si>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</si>
  <si>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</si>
  <si>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</si>
  <si>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</si>
  <si>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</si>
  <si>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</si>
  <si>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</si>
  <si>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</si>
  <si>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</si>
  <si>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</si>
  <si>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</si>
  <si>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</si>
  <si>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</si>
  <si>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</si>
  <si>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</si>
  <si>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</si>
  <si>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</si>
  <si>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</si>
  <si>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</si>
  <si>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</si>
  <si>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</si>
  <si>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</si>
  <si>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</si>
  <si>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</si>
  <si>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</si>
  <si>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</si>
  <si>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</si>
  <si>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</si>
  <si>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</si>
  <si>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</si>
  <si>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</si>
  <si>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</si>
  <si>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</si>
  <si>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</si>
  <si>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</si>
  <si>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</si>
  <si>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</si>
  <si>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</si>
  <si>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</si>
  <si>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</si>
  <si>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</si>
  <si>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</si>
  <si>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</si>
  <si>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</si>
  <si>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</si>
  <si>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</si>
  <si>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</si>
  <si>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</si>
  <si>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</si>
  <si>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</si>
  <si>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</si>
  <si>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</si>
  <si>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</si>
  <si>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</si>
  <si>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</si>
  <si>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</si>
  <si>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</si>
  <si>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</si>
  <si>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</si>
  <si>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</si>
  <si>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</si>
  <si>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</si>
  <si>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</si>
  <si>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</si>
  <si>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</si>
  <si>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</si>
  <si>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</si>
  <si>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</si>
  <si>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</si>
  <si>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</si>
  <si>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</si>
  <si>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</si>
  <si>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</si>
  <si>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</si>
  <si>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</si>
  <si>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</si>
  <si>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</si>
  <si>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</si>
  <si>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</si>
  <si>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</si>
  <si>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</si>
  <si>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</si>
  <si>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</si>
  <si>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</si>
  <si>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</si>
  <si>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</si>
  <si>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</si>
  <si>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</si>
  <si>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</si>
  <si>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</si>
  <si>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</si>
  <si>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</si>
  <si>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</si>
  <si>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</si>
  <si>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</si>
  <si>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</si>
  <si>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</si>
  <si>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</si>
  <si>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</si>
  <si>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</si>
  <si>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</si>
  <si>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</si>
  <si>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</si>
  <si>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</si>
  <si>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</si>
  <si>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</si>
  <si>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</si>
  <si>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</si>
  <si>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</si>
  <si>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</si>
  <si>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</si>
  <si>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</si>
  <si>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</si>
  <si>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</si>
  <si>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</si>
  <si>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</si>
  <si>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</si>
  <si>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</si>
  <si>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</si>
  <si>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</si>
  <si>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</si>
  <si>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</si>
  <si>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</si>
  <si>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</si>
  <si>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</si>
  <si>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</si>
  <si>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</si>
  <si>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</si>
  <si>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</si>
  <si>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</si>
  <si>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</si>
  <si>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</si>
  <si>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</si>
  <si>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</si>
  <si>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</si>
  <si>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</si>
  <si>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</si>
  <si>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</si>
  <si>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</si>
  <si>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</si>
  <si>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</si>
  <si>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</si>
  <si>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</si>
  <si>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</si>
  <si>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</si>
  <si>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</si>
  <si>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</si>
  <si>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</si>
  <si>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</si>
  <si>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</si>
  <si>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</si>
  <si>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</si>
  <si>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</si>
  <si>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</si>
  <si>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</si>
  <si>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</si>
  <si>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</si>
  <si>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</si>
  <si>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</si>
  <si>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</si>
  <si>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</si>
  <si>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</si>
  <si>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</si>
  <si>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</si>
  <si>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</si>
  <si>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</si>
  <si>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</si>
  <si>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</si>
  <si>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</si>
  <si>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</si>
  <si>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</si>
  <si>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</si>
  <si>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</si>
  <si>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</si>
  <si>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</si>
  <si>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</si>
  <si>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</si>
  <si>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</si>
  <si>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</si>
  <si>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</si>
  <si>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</si>
  <si>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</si>
  <si>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</si>
  <si>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</si>
  <si>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</si>
  <si>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</si>
  <si>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</si>
  <si>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</si>
  <si>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</si>
  <si>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</si>
  <si>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</si>
  <si>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</si>
  <si>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</si>
  <si>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</si>
  <si>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</si>
  <si>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</si>
  <si>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</si>
  <si>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</si>
  <si>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</si>
  <si>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</si>
  <si>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</si>
  <si>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</si>
  <si>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</si>
  <si>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</si>
  <si>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</si>
  <si>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</si>
  <si>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</si>
  <si>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</si>
  <si>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</si>
  <si>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</si>
  <si>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</si>
  <si>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</si>
  <si>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</si>
  <si>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</si>
  <si>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</si>
  <si>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</si>
  <si>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</si>
  <si>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</si>
  <si>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</si>
  <si>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</si>
  <si>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</si>
  <si>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</si>
  <si>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</si>
  <si>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</si>
  <si>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</si>
  <si>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</si>
  <si>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</si>
  <si>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</si>
  <si>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</si>
  <si>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</si>
  <si>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</si>
  <si>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</si>
  <si>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</si>
  <si>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</si>
  <si>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</si>
  <si>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</si>
  <si>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</si>
  <si>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</si>
  <si>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</si>
  <si>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</si>
  <si>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</si>
  <si>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</si>
  <si>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</si>
  <si>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</si>
  <si>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</si>
  <si>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</si>
  <si>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</si>
  <si>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</si>
  <si>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</si>
  <si>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</si>
  <si>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</si>
  <si>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</si>
  <si>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</si>
  <si>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</si>
  <si>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</si>
  <si>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</si>
  <si>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</si>
  <si>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</si>
  <si>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</si>
  <si>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</si>
  <si>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</si>
  <si>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</si>
  <si>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</si>
  <si>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</si>
  <si>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</si>
  <si>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</si>
  <si>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</si>
  <si>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</si>
  <si>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</si>
  <si>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</si>
  <si>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</si>
  <si>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</si>
  <si>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</si>
  <si>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</si>
  <si>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</si>
  <si>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</si>
  <si>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</si>
  <si>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</si>
  <si>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</si>
  <si>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</si>
  <si>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</si>
  <si>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</si>
  <si>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</si>
  <si>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</si>
  <si>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</si>
  <si>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</si>
  <si>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</si>
  <si>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</si>
  <si>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</si>
  <si>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</si>
  <si>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</si>
  <si>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</si>
  <si>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</si>
  <si>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</si>
  <si>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</si>
  <si>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</si>
  <si>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</si>
  <si>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</si>
  <si>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</si>
  <si>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</si>
  <si>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</si>
  <si>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</si>
  <si>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</si>
  <si>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</si>
  <si>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</si>
  <si>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</si>
  <si>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</si>
  <si>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</si>
  <si>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</si>
  <si>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</si>
  <si>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</si>
  <si>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</si>
  <si>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</si>
  <si>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</si>
  <si>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</si>
  <si>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</si>
  <si>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</si>
  <si>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</si>
  <si>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</si>
  <si>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</si>
  <si>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</si>
  <si>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</si>
  <si>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</si>
  <si>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</si>
  <si>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</si>
  <si>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</si>
  <si>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</si>
  <si>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</si>
  <si>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</si>
  <si>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</si>
  <si>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</si>
  <si>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</si>
  <si>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</si>
  <si>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</si>
  <si>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</si>
  <si>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</si>
  <si>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</si>
  <si>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</si>
  <si>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</si>
  <si>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</si>
  <si>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</si>
  <si>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</si>
  <si>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</si>
  <si>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</si>
  <si>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</si>
  <si>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</si>
  <si>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</si>
  <si>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</si>
  <si>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</si>
  <si>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</si>
  <si>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</si>
  <si>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</si>
  <si>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</si>
  <si>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</si>
  <si>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</si>
  <si>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</si>
  <si>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</si>
  <si>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</si>
  <si>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</si>
  <si>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</si>
  <si>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</si>
  <si>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</si>
  <si>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</si>
  <si>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</si>
  <si>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</si>
  <si>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</si>
  <si>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</si>
  <si>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</si>
  <si>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</si>
  <si>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</si>
  <si>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</si>
  <si>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</si>
  <si>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</si>
  <si>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</si>
  <si>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</si>
  <si>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</si>
  <si>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</si>
  <si>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</si>
  <si>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</si>
  <si>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</si>
  <si>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</si>
  <si>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</si>
  <si>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</si>
  <si>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</si>
  <si>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</si>
  <si>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</si>
  <si>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</si>
  <si>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</si>
  <si>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</si>
  <si>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</si>
  <si>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</si>
  <si>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</si>
  <si>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</si>
  <si>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</si>
  <si>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</si>
  <si>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</si>
  <si>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</si>
  <si>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</si>
  <si>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</si>
  <si>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</si>
  <si>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</si>
  <si>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</si>
  <si>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</si>
  <si>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</si>
  <si>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</si>
  <si>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</si>
  <si>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</si>
  <si>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</si>
  <si>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</si>
  <si>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</si>
  <si>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</si>
  <si>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</si>
  <si>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</si>
  <si>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</si>
  <si>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</si>
  <si>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</si>
  <si>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</si>
  <si>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</si>
  <si>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</si>
  <si>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</si>
  <si>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</si>
  <si>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</si>
  <si>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</si>
  <si>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</si>
  <si>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</si>
  <si>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</si>
  <si>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</si>
  <si>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</si>
  <si>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</si>
  <si>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</si>
  <si>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</si>
  <si>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</si>
  <si>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</si>
  <si>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</si>
  <si>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</si>
  <si>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</si>
  <si>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</si>
  <si>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</si>
  <si>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</si>
  <si>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</si>
  <si>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</si>
  <si>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</si>
  <si>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</si>
  <si>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</si>
  <si>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</si>
  <si>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</si>
  <si>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</si>
  <si>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</si>
  <si>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</si>
  <si>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</si>
  <si>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</si>
  <si>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</si>
  <si>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</si>
  <si>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</si>
  <si>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</si>
  <si>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</si>
  <si>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</si>
  <si>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</si>
  <si>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</si>
  <si>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</si>
  <si>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</si>
  <si>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</si>
  <si>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</si>
  <si>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</si>
  <si>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</si>
  <si>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</si>
  <si>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</si>
  <si>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</si>
  <si>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</si>
  <si>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</si>
  <si>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</si>
  <si>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</si>
  <si>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</si>
  <si>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</si>
  <si>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</si>
  <si>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</si>
  <si>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</si>
  <si>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</si>
  <si>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</si>
  <si>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</si>
  <si>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</si>
  <si>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</si>
  <si>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</si>
  <si>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</si>
  <si>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</si>
  <si>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</si>
  <si>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</si>
  <si>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</si>
  <si>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</si>
  <si>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</si>
  <si>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</si>
  <si>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</si>
  <si>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</si>
  <si>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</si>
  <si>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</si>
  <si>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</si>
  <si>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</si>
  <si>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</si>
  <si>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</si>
  <si>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</si>
  <si>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</si>
  <si>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</si>
  <si>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</si>
  <si>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</si>
  <si>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</si>
  <si>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</si>
  <si>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</si>
  <si>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</si>
  <si>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</si>
  <si>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</si>
  <si>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</si>
  <si>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</si>
  <si>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</si>
  <si>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</si>
  <si>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</si>
  <si>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</si>
  <si>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</si>
  <si>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</si>
  <si>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</si>
  <si>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</si>
  <si>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</si>
  <si>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</si>
  <si>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</si>
  <si>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</si>
  <si>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</si>
  <si>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</si>
  <si>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</si>
  <si>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</si>
  <si>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</si>
  <si>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</si>
  <si>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</si>
  <si>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</si>
  <si>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</si>
  <si>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</si>
  <si>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</si>
  <si>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</si>
  <si>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</si>
  <si>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</si>
  <si>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</si>
  <si>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</si>
  <si>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</si>
  <si>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</si>
  <si>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</si>
  <si>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</si>
  <si>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</si>
  <si>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</si>
  <si>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</si>
  <si>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</si>
  <si>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</si>
  <si>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</si>
  <si>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</si>
  <si>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</si>
  <si>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</si>
  <si>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</si>
  <si>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</si>
  <si>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</si>
  <si>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</si>
  <si>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</si>
  <si>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</si>
  <si>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</si>
  <si>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</si>
  <si>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</si>
  <si>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</si>
  <si>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</si>
  <si>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</si>
  <si>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</si>
  <si>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</si>
  <si>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</si>
  <si>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</si>
  <si>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</si>
  <si>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</si>
  <si>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</si>
  <si>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</si>
  <si>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</si>
  <si>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</si>
  <si>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</si>
  <si>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</si>
  <si>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</si>
  <si>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</si>
  <si>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</si>
  <si>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</si>
  <si>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</si>
  <si>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</si>
  <si>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</si>
  <si>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</si>
  <si>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</si>
  <si>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</si>
  <si>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</si>
  <si>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</si>
  <si>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</si>
  <si>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</si>
  <si>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</si>
  <si>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</si>
  <si>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</si>
  <si>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</si>
  <si>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</si>
  <si>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</si>
  <si>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</si>
  <si>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</si>
  <si>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</si>
  <si>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</si>
  <si>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</si>
  <si>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</si>
  <si>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</si>
  <si>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</si>
  <si>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</si>
  <si>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</si>
  <si>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</si>
  <si>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</si>
  <si>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</si>
  <si>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</si>
  <si>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</si>
  <si>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</si>
  <si>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</si>
  <si>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</si>
  <si>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</si>
  <si>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</si>
  <si>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</si>
  <si>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</si>
  <si>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</si>
  <si>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</si>
  <si>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</si>
  <si>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</si>
  <si>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</si>
  <si>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</si>
  <si>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</si>
  <si>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</si>
  <si>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</si>
  <si>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</si>
  <si>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</si>
  <si>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</si>
  <si>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</si>
  <si>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</si>
  <si>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</si>
  <si>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</si>
  <si>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</si>
  <si>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</si>
  <si>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</si>
  <si>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</si>
  <si>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</si>
  <si>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</si>
  <si>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</si>
  <si>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</si>
  <si>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</si>
  <si>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</si>
  <si>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</si>
  <si>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</si>
  <si>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</si>
  <si>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</si>
  <si>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</si>
  <si>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</si>
  <si>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</si>
  <si>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</si>
  <si>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</si>
  <si>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</si>
  <si>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</si>
  <si>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</si>
  <si>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</si>
  <si>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</si>
  <si>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</si>
  <si>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</si>
  <si>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</si>
  <si>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</si>
  <si>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</si>
  <si>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</si>
  <si>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</si>
  <si>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</si>
  <si>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</si>
  <si>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</si>
  <si>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</si>
  <si>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</si>
  <si>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</si>
  <si>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</si>
  <si>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</si>
  <si>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</si>
  <si>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</si>
  <si>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</si>
  <si>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</si>
  <si>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</si>
  <si>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</si>
  <si>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</si>
  <si>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</si>
  <si>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</si>
  <si>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</si>
  <si>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</si>
  <si>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</si>
  <si>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</si>
  <si>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</si>
  <si>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</si>
  <si>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</si>
  <si>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</si>
  <si>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</si>
  <si>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</si>
  <si>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</si>
  <si>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</si>
  <si>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</si>
  <si>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</si>
  <si>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</si>
  <si>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</si>
  <si>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</si>
  <si>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</si>
  <si>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</si>
  <si>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</si>
  <si>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</si>
  <si>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</si>
  <si>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</si>
  <si>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</si>
  <si>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</si>
  <si>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</si>
  <si>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</si>
  <si>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</si>
  <si>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</si>
  <si>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</si>
  <si>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</si>
  <si>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</si>
  <si>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</si>
  <si>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</si>
  <si>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</si>
  <si>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</si>
  <si>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</si>
  <si>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</si>
  <si>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</si>
  <si>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</si>
  <si>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</si>
  <si>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</si>
  <si>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</si>
  <si>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</si>
  <si>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</si>
  <si>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</si>
  <si>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</si>
  <si>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</si>
  <si>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</si>
  <si>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</si>
  <si>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</si>
  <si>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</si>
  <si>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</si>
  <si>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</si>
  <si>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</si>
  <si>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</si>
  <si>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</si>
  <si>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</si>
  <si>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</si>
  <si>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</si>
  <si>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</si>
  <si>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</si>
  <si>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</si>
  <si>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</si>
  <si>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</si>
  <si>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</si>
  <si>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</si>
  <si>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</si>
  <si>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</si>
  <si>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</si>
  <si>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</si>
  <si>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</si>
  <si>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</si>
  <si>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</si>
  <si>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</si>
  <si>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</si>
  <si>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</si>
  <si>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</si>
  <si>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</si>
  <si>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</si>
  <si>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</si>
  <si>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</si>
  <si>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</si>
  <si>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</si>
  <si>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</si>
  <si>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</si>
  <si>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</si>
  <si>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</si>
  <si>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</si>
  <si>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</si>
  <si>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</si>
  <si>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</si>
  <si>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</si>
  <si>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</si>
  <si>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</si>
  <si>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</si>
  <si>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</si>
  <si>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</si>
  <si>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</si>
  <si>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</si>
  <si>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</si>
  <si>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</si>
  <si>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</si>
  <si>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</si>
  <si>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</si>
  <si>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</si>
  <si>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</si>
  <si>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</si>
  <si>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</si>
  <si>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</si>
  <si>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</si>
  <si>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</si>
  <si>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</si>
  <si>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</si>
  <si>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</si>
  <si>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</si>
  <si>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</si>
  <si>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</si>
  <si>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</si>
  <si>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</si>
  <si>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</si>
  <si>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</si>
  <si>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</si>
  <si>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</si>
  <si>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</si>
  <si>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</si>
  <si>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</si>
  <si>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</si>
  <si>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</si>
  <si>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</si>
  <si>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</si>
  <si>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</si>
  <si>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</si>
  <si>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</si>
  <si>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</si>
  <si>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</si>
  <si>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</si>
  <si>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</si>
  <si>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</si>
  <si>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</si>
  <si>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</si>
  <si>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</si>
  <si>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</si>
  <si>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</si>
  <si>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</si>
  <si>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</si>
  <si>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</si>
  <si>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</si>
  <si>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</si>
  <si>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</si>
  <si>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</si>
  <si>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</si>
  <si>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</si>
  <si>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</si>
  <si>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</si>
  <si>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</si>
  <si>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</si>
  <si>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</si>
  <si>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</si>
  <si>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</si>
  <si>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</si>
  <si>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</si>
  <si>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</si>
  <si>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</si>
  <si>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</si>
  <si>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</si>
  <si>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</si>
  <si>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</si>
  <si>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</si>
  <si>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</si>
  <si>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</si>
  <si>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</si>
  <si>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</si>
  <si>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</si>
  <si>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</si>
  <si>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</si>
  <si>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</si>
  <si>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</si>
  <si>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</si>
  <si>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</si>
  <si>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</si>
  <si>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</si>
  <si>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</si>
  <si>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</si>
  <si>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</si>
  <si>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</si>
  <si>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</si>
  <si>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</si>
  <si>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</si>
  <si>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</si>
  <si>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</si>
  <si>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</si>
  <si>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</si>
  <si>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</si>
  <si>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</si>
  <si>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</si>
  <si>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</si>
  <si>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</si>
  <si>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</si>
  <si>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</si>
  <si>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</si>
  <si>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</si>
  <si>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</si>
  <si>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</si>
  <si>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</si>
  <si>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</si>
  <si>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</si>
  <si>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</si>
  <si>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</si>
  <si>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</si>
  <si>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</si>
  <si>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</si>
  <si>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</si>
  <si>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</si>
  <si>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</si>
  <si>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</si>
  <si>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</si>
  <si>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</si>
  <si>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</si>
  <si>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</si>
  <si>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</si>
  <si>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</si>
  <si>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</si>
  <si>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</si>
  <si>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</si>
  <si>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</si>
  <si>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</si>
  <si>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</si>
  <si>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</si>
  <si>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</si>
  <si>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</si>
  <si>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</si>
  <si>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</si>
  <si>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</si>
  <si>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</si>
  <si>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</si>
  <si>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</si>
  <si>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</si>
  <si>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</si>
  <si>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</si>
  <si>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</si>
  <si>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</si>
  <si>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</si>
  <si>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</si>
  <si>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</si>
  <si>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</si>
  <si>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</si>
  <si>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</si>
  <si>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</si>
  <si>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</si>
  <si>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</si>
  <si>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</si>
  <si>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</si>
  <si>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</si>
  <si>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</si>
  <si>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</si>
  <si>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</si>
  <si>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</si>
  <si>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</si>
  <si>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</si>
  <si>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</si>
  <si>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</si>
  <si>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</si>
  <si>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</si>
  <si>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</si>
  <si>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</si>
  <si>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</si>
  <si>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</si>
  <si>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</si>
  <si>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</si>
  <si>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</si>
  <si>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</si>
  <si>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</si>
  <si>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</si>
  <si>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</si>
  <si>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</si>
  <si>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</si>
  <si>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</si>
  <si>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</si>
  <si>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</si>
  <si>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</si>
  <si>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</si>
  <si>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</si>
  <si>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</si>
  <si>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</si>
  <si>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</si>
  <si>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</si>
  <si>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</si>
  <si>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</si>
  <si>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</si>
  <si>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</si>
  <si>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</si>
  <si>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</si>
  <si>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</si>
  <si>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</si>
  <si>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</si>
  <si>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</si>
  <si>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</si>
  <si>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</si>
  <si>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</si>
  <si>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</si>
  <si>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</si>
  <si>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</si>
  <si>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</si>
  <si>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</si>
  <si>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</si>
  <si>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</si>
  <si>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</si>
  <si>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</si>
  <si>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</si>
  <si>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</si>
  <si>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</si>
  <si>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</si>
  <si>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</si>
  <si>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</si>
  <si>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</si>
  <si>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</si>
  <si>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</si>
  <si>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</si>
  <si>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</si>
  <si>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</si>
  <si>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</si>
  <si>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</si>
  <si>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</si>
  <si>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</si>
  <si>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</si>
  <si>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</si>
  <si>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</si>
  <si>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</si>
  <si>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</si>
  <si>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</si>
  <si>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</si>
  <si>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</si>
  <si>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</si>
  <si>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</si>
  <si>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</si>
  <si>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</si>
  <si>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</si>
  <si>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</si>
  <si>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</si>
  <si>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</si>
  <si>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</si>
  <si>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</si>
  <si>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</si>
  <si>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</si>
  <si>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</si>
  <si>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</si>
  <si>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</si>
  <si>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</si>
  <si>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</si>
  <si>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</si>
  <si>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</si>
  <si>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</si>
  <si>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</si>
  <si>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</si>
  <si>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</si>
  <si>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</si>
  <si>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</si>
  <si>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</si>
  <si>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</si>
  <si>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</si>
  <si>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</si>
  <si>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</si>
  <si>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</si>
  <si>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</si>
  <si>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</si>
  <si>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</si>
  <si>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</si>
  <si>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</si>
  <si>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</si>
  <si>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</si>
  <si>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</si>
  <si>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</si>
  <si>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</si>
  <si>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</si>
  <si>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</si>
  <si>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</si>
  <si>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</si>
  <si>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</si>
  <si>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</si>
  <si>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</si>
  <si>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</si>
  <si>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</si>
  <si>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</si>
  <si>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</si>
  <si>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</si>
  <si>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</si>
  <si>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</si>
  <si>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</si>
  <si>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</si>
  <si>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</si>
  <si>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</si>
  <si>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</si>
  <si>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</si>
  <si>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</si>
  <si>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</si>
  <si>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</si>
  <si>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</si>
  <si>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</si>
  <si>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</si>
  <si>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</si>
  <si>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</si>
  <si>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</si>
  <si>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</si>
  <si>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</si>
  <si>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</si>
  <si>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</si>
  <si>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</si>
  <si>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</si>
  <si>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</si>
  <si>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</si>
  <si>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</si>
  <si>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</si>
  <si>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</si>
  <si>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</si>
  <si>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</si>
  <si>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</si>
  <si>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</si>
  <si>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</si>
  <si>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</si>
  <si>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</si>
  <si>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</si>
  <si>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</si>
  <si>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</si>
  <si>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</si>
  <si>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</si>
  <si>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</si>
  <si>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</si>
  <si>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</si>
  <si>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</si>
  <si>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</si>
  <si>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</si>
  <si>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</si>
  <si>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</si>
  <si>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</si>
  <si>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</si>
  <si>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</si>
  <si>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</si>
  <si>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</si>
  <si>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</si>
  <si>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</si>
  <si>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</si>
  <si>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</si>
  <si>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</si>
  <si>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</si>
  <si>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</si>
  <si>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</si>
  <si>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</si>
  <si>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</si>
  <si>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</si>
  <si>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</si>
  <si>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</si>
  <si>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</si>
  <si>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</si>
  <si>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</si>
  <si>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</si>
  <si>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</si>
  <si>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</si>
  <si>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</si>
  <si>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</si>
  <si>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</si>
  <si>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</si>
  <si>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</si>
  <si>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</si>
  <si>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</si>
  <si>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</si>
  <si>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</si>
  <si>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</si>
  <si>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</si>
  <si>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</si>
  <si>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</si>
  <si>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</si>
  <si>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</si>
  <si>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</si>
  <si>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</si>
  <si>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</si>
  <si>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</si>
  <si>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</si>
  <si>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</si>
  <si>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</si>
  <si>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</si>
  <si>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</si>
  <si>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</si>
  <si>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</si>
  <si>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</si>
  <si>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</si>
  <si>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</si>
  <si>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</si>
  <si>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</si>
  <si>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</si>
  <si>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</si>
  <si>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</si>
  <si>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</si>
  <si>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</si>
  <si>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</si>
  <si>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</si>
  <si>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</si>
  <si>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</si>
  <si>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</si>
  <si>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</si>
  <si>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</si>
  <si>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</si>
  <si>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</si>
  <si>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</si>
  <si>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</si>
  <si>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</si>
  <si>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</si>
  <si>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</si>
  <si>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</si>
  <si>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</si>
  <si>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</si>
  <si>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</si>
  <si>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</si>
  <si>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</si>
  <si>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</si>
  <si>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</si>
  <si>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</si>
  <si>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</si>
  <si>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</si>
  <si>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</si>
  <si>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</si>
  <si>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</si>
  <si>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</si>
  <si>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</si>
  <si>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</si>
  <si>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</si>
  <si>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</si>
  <si>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</si>
  <si>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</si>
  <si>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</si>
  <si>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</si>
  <si>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</si>
  <si>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</si>
  <si>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</si>
  <si>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</si>
  <si>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</si>
  <si>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</si>
  <si>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</si>
  <si>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</si>
  <si>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</si>
  <si>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</si>
  <si>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</si>
  <si>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</si>
  <si>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</si>
  <si>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</si>
  <si>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</si>
  <si>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</si>
  <si>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</si>
  <si>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</si>
  <si>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</si>
  <si>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</si>
  <si>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</si>
  <si>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</si>
  <si>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</si>
  <si>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</si>
  <si>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</si>
  <si>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</si>
  <si>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</si>
  <si>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</si>
  <si>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</si>
  <si>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</si>
  <si>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</si>
  <si>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</si>
  <si>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</si>
  <si>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</si>
  <si>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</si>
  <si>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</si>
  <si>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</si>
  <si>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</si>
  <si>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</si>
  <si>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</si>
  <si>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</si>
  <si>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</si>
  <si>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</si>
  <si>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</si>
  <si>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</si>
  <si>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</si>
  <si>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</si>
  <si>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</si>
  <si>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</si>
  <si>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</si>
  <si>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</si>
  <si>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</si>
  <si>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</si>
  <si>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</si>
  <si>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</si>
  <si>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</si>
  <si>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</si>
  <si>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</si>
  <si>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</si>
  <si>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</si>
  <si>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</si>
  <si>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</si>
  <si>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</si>
  <si>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</si>
  <si>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</si>
  <si>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</si>
  <si>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</si>
  <si>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</si>
  <si>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</si>
  <si>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</si>
  <si>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</si>
  <si>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</si>
  <si>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</si>
  <si>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</si>
  <si>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</si>
  <si>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</si>
  <si>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</si>
  <si>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</si>
  <si>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</si>
  <si>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</si>
  <si>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</si>
  <si>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</si>
  <si>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</si>
  <si>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</si>
  <si>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</si>
  <si>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</si>
  <si>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</si>
  <si>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</si>
  <si>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</si>
  <si>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</si>
  <si>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</si>
  <si>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</si>
  <si>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</si>
  <si>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</si>
  <si>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</si>
  <si>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</si>
  <si>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</si>
  <si>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</si>
  <si>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</si>
  <si>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</si>
  <si>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</si>
  <si>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</si>
  <si>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</si>
  <si>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</si>
  <si>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</si>
  <si>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</si>
  <si>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</si>
  <si>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</si>
  <si>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</si>
  <si>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</si>
  <si>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</si>
  <si>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</si>
  <si>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</si>
  <si>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</si>
  <si>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</si>
  <si>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</si>
  <si>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</si>
  <si>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</si>
  <si>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</si>
  <si>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</si>
  <si>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</si>
  <si>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</si>
  <si>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</si>
  <si>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</si>
  <si>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</si>
  <si>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</si>
  <si>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</si>
  <si>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</si>
  <si>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</si>
  <si>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</si>
  <si>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</si>
  <si>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</si>
  <si>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</si>
  <si>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</si>
  <si>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</si>
  <si>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</si>
  <si>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</si>
  <si>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</si>
  <si>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</si>
  <si>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</si>
  <si>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</si>
  <si>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</si>
  <si>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</si>
  <si>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</si>
  <si>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</si>
  <si>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</si>
  <si>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</si>
  <si>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</si>
  <si>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</si>
  <si>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</si>
  <si>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</si>
  <si>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</si>
  <si>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</si>
  <si>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</si>
  <si>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</si>
  <si>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</si>
  <si>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</si>
  <si>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</si>
  <si>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</si>
  <si>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</si>
  <si>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</si>
  <si>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</si>
  <si>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</si>
  <si>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</si>
  <si>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</si>
  <si>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</si>
  <si>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</si>
  <si>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</si>
  <si>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</si>
  <si>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</si>
  <si>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</si>
  <si>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</si>
  <si>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</si>
  <si>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</si>
  <si>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</si>
  <si>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</si>
  <si>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</si>
  <si>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</si>
  <si>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</si>
  <si>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</si>
  <si>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</si>
  <si>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</si>
  <si>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</si>
  <si>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</si>
  <si>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</si>
  <si>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</si>
  <si>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</si>
  <si>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</si>
  <si>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</si>
  <si>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</si>
  <si>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</si>
  <si>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</si>
  <si>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</si>
  <si>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</si>
  <si>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</si>
  <si>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</si>
  <si>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</si>
  <si>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</si>
  <si>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</si>
  <si>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</si>
  <si>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</si>
  <si>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</si>
  <si>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</si>
  <si>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</si>
  <si>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</si>
  <si>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</si>
  <si>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</si>
  <si>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</si>
  <si>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</si>
  <si>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</si>
  <si>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</si>
  <si>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</si>
  <si>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</si>
  <si>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</si>
  <si>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</si>
  <si>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</si>
  <si>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</si>
  <si>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</si>
  <si>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</si>
  <si>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</si>
  <si>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</si>
  <si>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</si>
  <si>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</si>
  <si>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</si>
  <si>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</si>
  <si>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</si>
  <si>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</si>
  <si>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</si>
  <si>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</si>
  <si>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</si>
  <si>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</si>
  <si>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</si>
  <si>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</si>
  <si>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</si>
  <si>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</si>
  <si>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</si>
  <si>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</si>
  <si>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</si>
  <si>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</si>
  <si>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</si>
  <si>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</si>
  <si>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</si>
  <si>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</si>
  <si>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</si>
  <si>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</si>
  <si>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</si>
  <si>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</si>
  <si>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</si>
  <si>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</si>
  <si>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</si>
  <si>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</si>
  <si>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</si>
  <si>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</si>
  <si>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</si>
  <si>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</si>
  <si>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</si>
  <si>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</si>
  <si>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</si>
  <si>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</si>
  <si>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</si>
  <si>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</si>
  <si>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</si>
  <si>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</si>
  <si>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</si>
  <si>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</si>
  <si>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</si>
  <si>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</si>
  <si>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</si>
  <si>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</si>
  <si>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</si>
  <si>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</si>
  <si>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</si>
  <si>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</si>
  <si>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</si>
  <si>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</si>
  <si>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</si>
  <si>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</si>
  <si>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</si>
  <si>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</si>
  <si>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</si>
  <si>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</si>
  <si>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</si>
  <si>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</si>
  <si>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</si>
  <si>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</si>
  <si>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</si>
  <si>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</si>
  <si>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</si>
  <si>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</si>
  <si>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</si>
  <si>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</si>
  <si>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</si>
  <si>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</si>
  <si>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</si>
  <si>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</si>
  <si>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</si>
  <si>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</si>
  <si>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</si>
  <si>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</si>
  <si>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</si>
  <si>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</si>
  <si>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</si>
  <si>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</si>
  <si>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</si>
  <si>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</si>
  <si>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</si>
  <si>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</si>
  <si>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</si>
  <si>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</si>
  <si>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</si>
  <si>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</si>
  <si>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</si>
  <si>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</si>
  <si>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</si>
  <si>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</si>
  <si>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</si>
  <si>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</si>
  <si>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</si>
  <si>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</si>
  <si>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</si>
  <si>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</si>
  <si>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</si>
  <si>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</si>
  <si>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</si>
  <si>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</si>
  <si>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</si>
  <si>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</si>
  <si>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</si>
  <si>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</si>
  <si>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</si>
  <si>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</si>
  <si>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</si>
  <si>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</si>
  <si>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</si>
  <si>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</si>
  <si>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</si>
  <si>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</si>
  <si>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</si>
  <si>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</si>
  <si>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</si>
  <si>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</si>
  <si>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</si>
  <si>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</si>
  <si>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</si>
  <si>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</si>
  <si>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</si>
  <si>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</si>
  <si>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</si>
  <si>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</si>
  <si>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</si>
  <si>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</si>
  <si>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</si>
  <si>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</si>
  <si>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</si>
  <si>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</si>
  <si>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</si>
  <si>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</si>
  <si>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</si>
  <si>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</si>
  <si>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</si>
  <si>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</si>
  <si>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</si>
  <si>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</si>
  <si>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</si>
  <si>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</si>
  <si>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</si>
  <si>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</si>
  <si>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</si>
  <si>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</si>
  <si>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</si>
  <si>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</si>
  <si>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</si>
  <si>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</si>
  <si>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</si>
  <si>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</si>
  <si>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</si>
  <si>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</si>
  <si>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</si>
  <si>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</si>
  <si>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</si>
  <si>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</si>
  <si>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</si>
  <si>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</si>
  <si>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</si>
  <si>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</si>
  <si>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</si>
  <si>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</si>
  <si>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</si>
  <si>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</si>
  <si>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</si>
  <si>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</si>
  <si>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</si>
  <si>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</si>
  <si>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</si>
  <si>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</si>
  <si>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</si>
  <si>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</si>
  <si>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</si>
  <si>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</si>
  <si>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</si>
  <si>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</si>
  <si>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</si>
  <si>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</si>
  <si>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</si>
  <si>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</si>
  <si>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</si>
  <si>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</si>
  <si>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</si>
  <si>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</si>
  <si>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</si>
  <si>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</si>
  <si>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</si>
  <si>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</si>
  <si>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</si>
  <si>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</si>
  <si>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</si>
  <si>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</si>
  <si>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</si>
  <si>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</si>
  <si>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</si>
  <si>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</si>
  <si>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</si>
  <si>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</si>
  <si>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</si>
  <si>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</si>
  <si>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</si>
  <si>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</si>
  <si>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</si>
  <si>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</si>
  <si>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</si>
  <si>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</si>
  <si>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</si>
  <si>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</si>
  <si>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</si>
  <si>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</si>
  <si>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</si>
  <si>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</si>
  <si>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</si>
  <si>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</si>
  <si>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</si>
  <si>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</si>
  <si>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</si>
  <si>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</si>
  <si>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</si>
  <si>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</si>
  <si>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</si>
  <si>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</si>
  <si>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</si>
  <si>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</si>
  <si>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</si>
  <si>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</si>
  <si>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</si>
  <si>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</si>
  <si>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</si>
  <si>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</si>
  <si>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</si>
  <si>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</si>
  <si>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</si>
  <si>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</si>
  <si>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</si>
  <si>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</si>
  <si>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</si>
  <si>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</si>
  <si>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</si>
  <si>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</si>
  <si>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</si>
  <si>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</si>
  <si>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</si>
  <si>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</si>
  <si>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</si>
  <si>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</si>
  <si>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</si>
  <si>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</si>
  <si>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</si>
  <si>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</si>
  <si>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</si>
  <si>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</si>
  <si>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</si>
  <si>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</si>
  <si>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</si>
  <si>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</si>
  <si>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</si>
  <si>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</si>
  <si>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</si>
  <si>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</si>
  <si>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</si>
  <si>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</si>
  <si>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</si>
  <si>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</si>
  <si>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</si>
  <si>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</si>
  <si>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</si>
  <si>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</si>
  <si>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</si>
  <si>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</si>
  <si>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</si>
  <si>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</si>
  <si>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</si>
  <si>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</si>
  <si>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</si>
  <si>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</si>
  <si>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</si>
  <si>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</si>
  <si>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</si>
  <si>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</si>
  <si>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</si>
  <si>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</si>
  <si>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</si>
  <si>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</si>
  <si>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</si>
  <si>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</si>
  <si>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</si>
  <si>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</si>
  <si>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</si>
  <si>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</si>
  <si>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</si>
  <si>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</si>
  <si>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</si>
  <si>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</si>
  <si>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</si>
  <si>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</si>
  <si>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</si>
  <si>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</si>
  <si>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</si>
  <si>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</si>
  <si>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</si>
  <si>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</si>
  <si>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</si>
  <si>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</si>
  <si>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</si>
  <si>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</si>
  <si>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</si>
  <si>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</si>
  <si>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</si>
  <si>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</si>
  <si>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</si>
  <si>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</si>
  <si>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</si>
  <si>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</si>
  <si>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</si>
  <si>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</si>
  <si>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</si>
  <si>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</si>
  <si>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</si>
  <si>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</si>
  <si>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</si>
  <si>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</si>
  <si>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</si>
  <si>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</si>
  <si>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</si>
  <si>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</si>
  <si>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</si>
  <si>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</si>
  <si>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</si>
  <si>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</si>
  <si>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</si>
  <si>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</si>
  <si>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</si>
  <si>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</si>
  <si>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</si>
  <si>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</si>
  <si>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</si>
  <si>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</si>
  <si>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</si>
  <si>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</si>
  <si>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</si>
  <si>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</si>
  <si>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</si>
  <si>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</si>
  <si>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</si>
  <si>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</si>
  <si>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</si>
  <si>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</si>
  <si>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</si>
  <si>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</si>
  <si>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</si>
  <si>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</si>
  <si>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</si>
  <si>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</si>
  <si>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</si>
  <si>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</si>
  <si>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</si>
  <si>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</si>
  <si>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</si>
  <si>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</si>
  <si>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</si>
  <si>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</si>
  <si>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</si>
  <si>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</si>
  <si>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</si>
  <si>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</si>
  <si>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</si>
  <si>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</si>
  <si>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</si>
  <si>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</si>
  <si>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</si>
  <si>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</si>
  <si>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</si>
  <si>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</si>
  <si>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</si>
  <si>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</si>
  <si>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</si>
  <si>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</si>
  <si>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</si>
  <si>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</si>
  <si>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</si>
  <si>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</si>
  <si>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</si>
  <si>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</si>
  <si>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</si>
  <si>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</si>
  <si>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</si>
  <si>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</si>
  <si>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</si>
  <si>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</si>
  <si>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</si>
  <si>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</si>
  <si>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</si>
  <si>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</si>
  <si>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</si>
  <si>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</si>
  <si>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</si>
  <si>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</si>
  <si>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</si>
  <si>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</si>
  <si>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</si>
  <si>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</si>
  <si>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</si>
  <si>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</si>
  <si>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</si>
  <si>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</si>
  <si>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</si>
  <si>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</si>
  <si>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</si>
  <si>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</si>
  <si>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</si>
  <si>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</si>
  <si>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</si>
  <si>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</si>
  <si>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</si>
  <si>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</si>
  <si>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</si>
  <si>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</si>
  <si>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</si>
  <si>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</si>
  <si>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</si>
  <si>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</si>
  <si>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</si>
  <si>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</si>
  <si>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</si>
  <si>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</si>
  <si>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</si>
  <si>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</si>
  <si>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</si>
  <si>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</si>
  <si>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</si>
  <si>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</si>
  <si>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</si>
  <si>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</si>
  <si>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</si>
  <si>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</si>
  <si>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</si>
  <si>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</si>
  <si>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</si>
  <si>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</si>
  <si>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</si>
  <si>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</si>
  <si>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</si>
  <si>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</si>
  <si>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</si>
  <si>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</si>
  <si>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</si>
  <si>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</si>
  <si>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</si>
  <si>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</si>
  <si>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</si>
  <si>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</si>
  <si>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</si>
  <si>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</si>
  <si>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</si>
  <si>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</si>
  <si>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</si>
  <si>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</si>
  <si>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</si>
  <si>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</si>
  <si>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</si>
  <si>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</si>
  <si>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</si>
  <si>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</si>
  <si>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</si>
  <si>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</si>
  <si>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</si>
  <si>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</si>
  <si>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</si>
  <si>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</si>
  <si>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</si>
  <si>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</si>
  <si>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</si>
  <si>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</si>
  <si>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</si>
  <si>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</si>
  <si>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</si>
  <si>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</si>
  <si>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</si>
  <si>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</si>
  <si>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</si>
  <si>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</si>
  <si>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</si>
  <si>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</si>
  <si>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</si>
  <si>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</si>
  <si>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</si>
  <si>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</si>
  <si>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</si>
  <si>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</si>
  <si>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</si>
  <si>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</si>
  <si>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</si>
  <si>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</si>
  <si>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</si>
  <si>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</si>
  <si>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</si>
  <si>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</si>
  <si>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</si>
  <si>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</si>
  <si>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</si>
  <si>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</si>
  <si>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</si>
  <si>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</si>
  <si>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</si>
  <si>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</si>
  <si>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</si>
  <si>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</si>
  <si>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</si>
  <si>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</si>
  <si>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</si>
  <si>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</si>
  <si>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</si>
  <si>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</si>
  <si>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</si>
  <si>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</si>
  <si>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</si>
  <si>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</si>
  <si>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</si>
  <si>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</si>
  <si>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</si>
  <si>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</si>
  <si>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</si>
  <si>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</si>
  <si>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</si>
  <si>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</si>
  <si>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</si>
  <si>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</si>
  <si>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</si>
  <si>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</si>
  <si>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</si>
  <si>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</si>
  <si>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</si>
  <si>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</si>
  <si>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</si>
  <si>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</si>
  <si>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</si>
  <si>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</si>
  <si>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</si>
  <si>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</si>
  <si>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</si>
  <si>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</si>
  <si>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</si>
  <si>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</si>
  <si>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</si>
  <si>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</si>
  <si>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</si>
  <si>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</si>
  <si>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</si>
  <si>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</si>
  <si>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</si>
  <si>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</si>
  <si>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</si>
  <si>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</si>
  <si>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</si>
  <si>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</si>
  <si>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</si>
  <si>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</si>
  <si>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</si>
  <si>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</si>
  <si>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</si>
  <si>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</si>
  <si>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</si>
  <si>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</si>
  <si>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</si>
  <si>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</si>
  <si>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</si>
  <si>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</si>
  <si>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</si>
  <si>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</si>
  <si>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</si>
  <si>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</si>
  <si>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</si>
  <si>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</si>
  <si>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</si>
  <si>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</si>
  <si>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</si>
  <si>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</si>
  <si>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</si>
  <si>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</si>
  <si>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</si>
  <si>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</si>
  <si>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</si>
  <si>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</si>
  <si>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</si>
  <si>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</si>
  <si>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</si>
  <si>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</si>
  <si>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</si>
  <si>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</si>
  <si>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</si>
  <si>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</si>
  <si>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</si>
  <si>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</si>
  <si>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</si>
  <si>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</si>
  <si>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</si>
  <si>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</si>
  <si>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</si>
  <si>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</si>
  <si>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</si>
  <si>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</si>
  <si>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</si>
  <si>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</si>
  <si>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</si>
  <si>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</si>
  <si>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</si>
  <si>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</si>
  <si>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</si>
  <si>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</si>
  <si>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</si>
  <si>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</si>
  <si>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</si>
  <si>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</si>
  <si>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</si>
  <si>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</si>
  <si>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</si>
  <si>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</si>
  <si>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</si>
  <si>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</si>
  <si>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</si>
  <si>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</si>
  <si>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</si>
  <si>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</si>
  <si>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</si>
  <si>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</si>
  <si>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</si>
  <si>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</si>
  <si>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</si>
  <si>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</si>
  <si>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</si>
  <si>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</si>
  <si>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</si>
  <si>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</si>
  <si>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</si>
  <si>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</si>
  <si>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</si>
  <si>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</si>
  <si>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</si>
  <si>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</si>
  <si>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</si>
  <si>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</si>
  <si>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</si>
  <si>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</si>
  <si>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</si>
  <si>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</si>
  <si>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</si>
  <si>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</si>
  <si>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</si>
  <si>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</si>
  <si>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</si>
  <si>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</si>
  <si>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</si>
  <si>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</si>
  <si>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</si>
  <si>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</si>
  <si>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</si>
  <si>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</si>
  <si>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</si>
  <si>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</si>
  <si>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</si>
  <si>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</si>
  <si>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</si>
  <si>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</si>
  <si>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</si>
  <si>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</si>
  <si>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</si>
  <si>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</si>
  <si>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</si>
  <si>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</si>
  <si>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</si>
  <si>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</si>
  <si>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</si>
  <si>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</si>
  <si>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</si>
  <si>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</si>
  <si>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</si>
  <si>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</si>
  <si>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</si>
  <si>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</si>
  <si>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</si>
  <si>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</si>
  <si>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</si>
  <si>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</si>
  <si>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</si>
  <si>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</si>
  <si>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</si>
  <si>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</si>
  <si>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</si>
  <si>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</si>
  <si>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</si>
  <si>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</si>
  <si>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</si>
  <si>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</si>
  <si>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</si>
  <si>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</si>
  <si>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</si>
  <si>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</si>
  <si>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</si>
  <si>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</si>
  <si>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</si>
  <si>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</si>
  <si>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</si>
  <si>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</si>
  <si>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</si>
  <si>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</si>
  <si>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</si>
  <si>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</si>
  <si>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</si>
  <si>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</si>
  <si>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</si>
  <si>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</si>
  <si>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</si>
  <si>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</si>
  <si>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</si>
  <si>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</si>
  <si>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</si>
  <si>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</si>
  <si>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</si>
  <si>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</si>
  <si>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</si>
  <si>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</si>
  <si>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</si>
  <si>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</si>
  <si>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</si>
  <si>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</si>
  <si>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</si>
  <si>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</si>
  <si>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</si>
  <si>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</si>
  <si>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</si>
  <si>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</si>
  <si>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</si>
  <si>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</si>
  <si>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</si>
  <si>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</si>
  <si>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</si>
  <si>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</si>
  <si>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</si>
  <si>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</si>
  <si>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</si>
  <si>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</si>
  <si>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</si>
  <si>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</si>
  <si>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</si>
  <si>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</si>
  <si>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</si>
  <si>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</si>
  <si>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</si>
  <si>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</si>
  <si>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</si>
  <si>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</si>
  <si>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</si>
  <si>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</si>
  <si>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</si>
  <si>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</si>
  <si>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</si>
  <si>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</si>
  <si>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</si>
  <si>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</si>
  <si>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</si>
  <si>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</si>
  <si>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</si>
  <si>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</si>
  <si>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</si>
  <si>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</si>
  <si>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</si>
  <si>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</si>
  <si>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</si>
  <si>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</si>
  <si>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</si>
  <si>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</si>
  <si>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</si>
  <si>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</si>
  <si>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</si>
  <si>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</si>
  <si>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</si>
  <si>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</si>
  <si>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</si>
  <si>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</si>
  <si>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</si>
  <si>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</si>
  <si>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</si>
  <si>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</si>
  <si>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</si>
  <si>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</si>
  <si>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</si>
  <si>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</si>
  <si>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</si>
  <si>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</si>
  <si>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</si>
  <si>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</si>
  <si>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</si>
  <si>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</si>
  <si>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</si>
  <si>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</si>
  <si>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</si>
  <si>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</si>
  <si>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</si>
  <si>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</si>
  <si>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</si>
  <si>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</si>
  <si>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</si>
  <si>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</si>
  <si>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</si>
  <si>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</si>
  <si>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</si>
  <si>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</si>
  <si>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</si>
  <si>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</si>
  <si>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</si>
  <si>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</si>
  <si>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</si>
  <si>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</si>
  <si>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</si>
  <si>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</si>
  <si>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</si>
  <si>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</si>
  <si>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</si>
  <si>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</si>
  <si>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</si>
  <si>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</si>
  <si>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</si>
  <si>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</si>
  <si>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</si>
  <si>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</si>
  <si>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</si>
  <si>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</si>
  <si>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</si>
  <si>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</si>
  <si>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</si>
  <si>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</si>
  <si>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</si>
  <si>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</si>
  <si>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</si>
  <si>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</si>
  <si>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</si>
  <si>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</si>
  <si>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</si>
  <si>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</si>
  <si>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</si>
  <si>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</si>
  <si>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</si>
  <si>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</si>
  <si>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</si>
  <si>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</si>
  <si>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</si>
  <si>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</si>
  <si>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</si>
  <si>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</si>
  <si>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</si>
  <si>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</si>
  <si>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</si>
  <si>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</si>
  <si>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</si>
  <si>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</si>
  <si>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</si>
  <si>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</si>
  <si>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</si>
  <si>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</si>
  <si>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</si>
  <si>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</si>
  <si>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</si>
  <si>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</si>
  <si>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</si>
  <si>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</si>
  <si>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</si>
  <si>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</si>
  <si>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</si>
  <si>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</si>
  <si>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</si>
  <si>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</si>
  <si>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</si>
  <si>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</si>
  <si>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</si>
  <si>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</si>
  <si>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</si>
  <si>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</si>
  <si>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</si>
  <si>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</si>
  <si>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</si>
  <si>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</si>
  <si>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</si>
  <si>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</si>
  <si>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</si>
  <si>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</si>
  <si>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</si>
  <si>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</si>
  <si>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</si>
  <si>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</si>
  <si>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</si>
  <si>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</si>
  <si>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</si>
  <si>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</si>
  <si>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</si>
  <si>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</si>
  <si>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</si>
  <si>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</si>
  <si>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</si>
  <si>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</si>
  <si>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</si>
  <si>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</si>
  <si>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</si>
  <si>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</si>
  <si>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</si>
  <si>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</si>
  <si>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</si>
  <si>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</si>
  <si>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</si>
  <si>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</si>
  <si>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</si>
  <si>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</si>
  <si>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</si>
  <si>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</si>
  <si>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</si>
  <si>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</si>
  <si>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</si>
  <si>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</si>
  <si>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</si>
  <si>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</si>
  <si>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</si>
  <si>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</si>
  <si>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</si>
  <si>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</si>
  <si>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</si>
  <si>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</si>
  <si>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</si>
  <si>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</si>
  <si>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</si>
  <si>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</si>
  <si>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</si>
  <si>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</si>
  <si>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</si>
  <si>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</si>
  <si>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</si>
  <si>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</si>
  <si>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</si>
  <si>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</si>
  <si>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</si>
  <si>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</si>
  <si>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</si>
  <si>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</si>
  <si>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</si>
  <si>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</si>
  <si>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</si>
  <si>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</si>
  <si>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</si>
  <si>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</si>
  <si>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</si>
  <si>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</si>
  <si>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</si>
  <si>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</si>
  <si>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</si>
  <si>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</si>
  <si>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</si>
  <si>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</si>
  <si>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</si>
  <si>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</si>
  <si>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</si>
  <si>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</si>
  <si>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</si>
  <si>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</si>
  <si>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</si>
  <si>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</si>
  <si>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</si>
  <si>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</si>
  <si>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</si>
  <si>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</si>
  <si>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</si>
  <si>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</si>
  <si>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</si>
  <si>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</si>
  <si>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</si>
  <si>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</si>
  <si>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</si>
  <si>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</si>
  <si>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</si>
  <si>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</si>
  <si>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</si>
  <si>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</si>
  <si>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</si>
  <si>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</si>
  <si>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</si>
  <si>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</si>
  <si>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</si>
  <si>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</si>
  <si>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</si>
  <si>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</si>
  <si>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</si>
  <si>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</si>
  <si>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</si>
  <si>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</si>
  <si>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</si>
  <si>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</si>
  <si>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</si>
  <si>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</si>
  <si>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</si>
  <si>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</si>
  <si>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</si>
  <si>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</si>
  <si>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</si>
  <si>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</si>
  <si>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</si>
  <si>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</si>
  <si>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</si>
  <si>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</si>
  <si>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</si>
  <si>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</si>
  <si>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</si>
  <si>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</si>
  <si>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</si>
  <si>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</si>
  <si>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</si>
  <si>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</si>
  <si>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</si>
  <si>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</si>
  <si>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</si>
  <si>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</si>
  <si>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</si>
  <si>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</si>
  <si>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</si>
  <si>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</si>
  <si>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</si>
  <si>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</si>
  <si>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</si>
  <si>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</si>
  <si>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</si>
  <si>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</si>
  <si>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</si>
  <si>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</si>
  <si>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</si>
  <si>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</si>
  <si>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</si>
  <si>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</si>
  <si>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</si>
  <si>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</si>
  <si>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</si>
  <si>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</si>
  <si>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</si>
  <si>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</si>
  <si>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</si>
  <si>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</si>
  <si>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</si>
  <si>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</si>
  <si>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</si>
  <si>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</si>
  <si>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</si>
  <si>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</si>
  <si>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</si>
  <si>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</si>
  <si>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</si>
  <si>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</si>
  <si>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</si>
  <si>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</si>
  <si>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</si>
  <si>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</si>
  <si>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</si>
  <si>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</si>
  <si>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</si>
  <si>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</si>
  <si>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</si>
  <si>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</si>
  <si>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</si>
  <si>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</si>
  <si>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</si>
  <si>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</si>
  <si>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</si>
  <si>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</si>
  <si>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</si>
  <si>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</si>
  <si>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</si>
  <si>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</si>
  <si>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</si>
  <si>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</si>
  <si>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</si>
  <si>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</si>
  <si>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</si>
  <si>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</si>
  <si>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</si>
  <si>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</si>
  <si>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</si>
  <si>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</si>
  <si>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</si>
  <si>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</si>
  <si>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</si>
  <si>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</si>
  <si>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</si>
  <si>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</si>
  <si>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</si>
  <si>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</si>
  <si>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</si>
  <si>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</si>
  <si>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</si>
  <si>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</si>
  <si>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</si>
  <si>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</si>
  <si>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</si>
  <si>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</si>
  <si>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</si>
  <si>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</si>
  <si>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</si>
  <si>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</si>
  <si>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</si>
  <si>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</si>
  <si>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</si>
  <si>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</si>
  <si>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</si>
  <si>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</si>
  <si>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</si>
  <si>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</si>
  <si>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</si>
  <si>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</si>
  <si>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</si>
  <si>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</si>
  <si>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</si>
  <si>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</si>
  <si>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</si>
  <si>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</si>
  <si>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</si>
  <si>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</si>
  <si>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</si>
  <si>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</si>
  <si>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</si>
  <si>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</si>
  <si>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</si>
  <si>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</si>
  <si>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</si>
  <si>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</si>
  <si>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</si>
  <si>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</si>
  <si>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</si>
  <si>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</si>
  <si>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</si>
  <si>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</si>
  <si>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</si>
  <si>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</si>
  <si>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</si>
  <si>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</si>
  <si>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</si>
  <si>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</si>
  <si>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</si>
  <si>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</si>
  <si>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</si>
  <si>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</si>
  <si>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</si>
  <si>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</si>
  <si>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</si>
  <si>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</si>
  <si>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</si>
  <si>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</si>
  <si>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</si>
  <si>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</si>
  <si>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</si>
  <si>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</si>
  <si>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</si>
  <si>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</si>
  <si>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</si>
  <si>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</si>
  <si>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</si>
  <si>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</si>
  <si>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</si>
  <si>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</si>
  <si>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</si>
  <si>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</si>
  <si>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</si>
  <si>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</si>
  <si>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</si>
  <si>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</si>
  <si>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</si>
  <si>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</si>
  <si>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</si>
  <si>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</si>
  <si>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</si>
  <si>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</si>
  <si>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</si>
  <si>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</si>
  <si>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</si>
  <si>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</si>
  <si>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</si>
  <si>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</si>
  <si>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</si>
  <si>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</si>
  <si>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</si>
  <si>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</si>
  <si>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</si>
  <si>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</si>
  <si>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</si>
  <si>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</si>
  <si>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</si>
  <si>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</si>
  <si>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</si>
  <si>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</si>
  <si>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</si>
  <si>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</si>
  <si>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</si>
  <si>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</si>
  <si>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</si>
  <si>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</si>
  <si>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</si>
  <si>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</si>
  <si>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</si>
  <si>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</si>
  <si>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</si>
  <si>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</si>
  <si>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</si>
  <si>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</si>
  <si>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</si>
  <si>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</si>
  <si>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</si>
  <si>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</si>
  <si>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</si>
  <si>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</si>
  <si>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</si>
  <si>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</si>
  <si>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</si>
  <si>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</si>
  <si>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</si>
  <si>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</si>
  <si>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</si>
  <si>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</si>
  <si>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</si>
  <si>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</si>
  <si>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</si>
  <si>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</si>
  <si>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</si>
  <si>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</si>
  <si>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</si>
  <si>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</si>
  <si>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</si>
  <si>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</si>
  <si>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</si>
  <si>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</si>
  <si>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</si>
  <si>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</si>
  <si>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</si>
  <si>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</si>
  <si>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</si>
  <si>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</si>
  <si>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</si>
  <si>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</si>
  <si>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</si>
  <si>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</si>
  <si>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</si>
  <si>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</si>
  <si>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</si>
  <si>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</si>
  <si>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</si>
  <si>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</si>
  <si>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</si>
  <si>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</si>
  <si>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</si>
  <si>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</si>
  <si>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</si>
  <si>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</si>
  <si>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</si>
  <si>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</si>
  <si>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</si>
  <si>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</si>
  <si>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</si>
  <si>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</si>
  <si>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</si>
  <si>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</si>
  <si>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</si>
  <si>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</si>
  <si>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</si>
  <si>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</si>
  <si>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</si>
  <si>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</si>
  <si>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</si>
  <si>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</si>
  <si>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</si>
  <si>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</si>
  <si>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</si>
  <si>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</si>
  <si>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</si>
  <si>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</si>
  <si>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</si>
  <si>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</si>
  <si>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</si>
  <si>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</si>
  <si>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</si>
  <si>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</si>
  <si>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</si>
  <si>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</si>
  <si>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</si>
  <si>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</si>
  <si>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</si>
  <si>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</si>
  <si>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</si>
  <si>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</si>
  <si>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</si>
  <si>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</si>
  <si>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</si>
  <si>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</si>
  <si>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</si>
  <si>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</si>
  <si>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</si>
  <si>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</si>
  <si>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</si>
  <si>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</si>
  <si>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</si>
  <si>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</si>
  <si>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</si>
  <si>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</si>
  <si>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</si>
  <si>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</si>
  <si>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</si>
  <si>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</si>
  <si>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</si>
  <si>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</si>
  <si>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</si>
  <si>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</si>
  <si>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</si>
  <si>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</si>
  <si>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</si>
  <si>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</si>
  <si>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</si>
  <si>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</si>
  <si>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</si>
  <si>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</si>
  <si>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</si>
  <si>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</si>
  <si>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</si>
  <si>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</si>
  <si>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</si>
  <si>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</si>
  <si>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</si>
  <si>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</si>
  <si>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</si>
  <si>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</si>
  <si>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</si>
  <si>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</si>
  <si>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</si>
  <si>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</si>
  <si>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</si>
  <si>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</si>
  <si>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</si>
  <si>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</si>
  <si>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</si>
  <si>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</si>
  <si>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</si>
  <si>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</si>
  <si>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</si>
  <si>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</si>
  <si>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</si>
  <si>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</si>
  <si>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</si>
  <si>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</si>
  <si>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</si>
  <si>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</si>
  <si>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</si>
  <si>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</si>
  <si>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</si>
  <si>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</si>
  <si>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</si>
  <si>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</si>
  <si>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</si>
  <si>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</si>
  <si>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</si>
  <si>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</si>
  <si>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</si>
  <si>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</si>
  <si>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</si>
  <si>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</si>
  <si>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</si>
  <si>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</si>
  <si>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</si>
  <si>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</si>
  <si>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</si>
  <si>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</si>
  <si>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</si>
  <si>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</si>
  <si>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</si>
  <si>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</si>
  <si>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</si>
  <si>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</si>
  <si>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</si>
  <si>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</si>
  <si>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</si>
  <si>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</si>
  <si>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</si>
  <si>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</si>
  <si>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</si>
  <si>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</si>
  <si>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</si>
  <si>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</si>
  <si>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</si>
  <si>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</si>
  <si>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</si>
  <si>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</si>
  <si>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</si>
  <si>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</si>
  <si>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</si>
  <si>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</si>
  <si>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</si>
  <si>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</si>
  <si>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</si>
  <si>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</si>
  <si>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</si>
  <si>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</si>
  <si>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</si>
  <si>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</si>
  <si>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</si>
  <si>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</si>
  <si>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</si>
  <si>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</si>
  <si>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</si>
  <si>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</si>
  <si>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</si>
  <si>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</si>
  <si>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</si>
  <si>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</si>
  <si>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</si>
  <si>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</si>
  <si>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</si>
  <si>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</si>
  <si>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</si>
  <si>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</si>
  <si>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</si>
  <si>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</si>
  <si>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</si>
  <si>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</si>
  <si>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</si>
  <si>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</si>
  <si>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</si>
  <si>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</si>
  <si>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</si>
  <si>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</si>
  <si>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</si>
  <si>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</si>
  <si>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</si>
  <si>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</si>
  <si>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</si>
  <si>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</si>
  <si>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</si>
  <si>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</si>
  <si>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</si>
  <si>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</si>
  <si>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</si>
  <si>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</si>
  <si>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</si>
  <si>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</si>
  <si>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</si>
  <si>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</si>
  <si>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</si>
  <si>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</si>
  <si>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</si>
  <si>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</si>
  <si>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</si>
  <si>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</si>
  <si>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</si>
  <si>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</si>
  <si>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</si>
  <si>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</si>
  <si>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</si>
  <si>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</si>
  <si>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</si>
  <si>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</si>
  <si>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</si>
  <si>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</si>
  <si>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</si>
  <si>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</si>
  <si>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</si>
  <si>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</si>
  <si>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</si>
  <si>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</si>
  <si>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</si>
  <si>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</si>
  <si>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</si>
  <si>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</si>
  <si>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</si>
  <si>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</si>
  <si>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</si>
  <si>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</si>
  <si>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</si>
  <si>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</si>
  <si>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</si>
  <si>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</si>
  <si>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</si>
  <si>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</si>
  <si>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</si>
  <si>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</si>
  <si>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</si>
  <si>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</si>
  <si>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</si>
  <si>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</si>
  <si>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</si>
  <si>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</si>
  <si>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</si>
  <si>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</si>
  <si>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</si>
  <si>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</si>
  <si>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</si>
  <si>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</si>
  <si>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</si>
  <si>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</si>
  <si>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</si>
  <si>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</si>
  <si>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</si>
  <si>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</si>
  <si>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</si>
  <si>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</si>
  <si>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</si>
  <si>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</si>
  <si>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</si>
  <si>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</si>
  <si>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</si>
  <si>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</si>
  <si>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</si>
  <si>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</si>
  <si>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</si>
  <si>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</si>
  <si>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</si>
  <si>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</si>
  <si>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</si>
  <si>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</si>
  <si>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</si>
  <si>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</si>
  <si>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</si>
  <si>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</si>
  <si>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</si>
  <si>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</si>
  <si>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</si>
  <si>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</si>
  <si>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</si>
  <si>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</si>
  <si>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</si>
  <si>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</si>
  <si>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</si>
  <si>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</si>
  <si>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</si>
  <si>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</si>
  <si>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</si>
  <si>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</si>
  <si>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</si>
  <si>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</si>
  <si>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</si>
  <si>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</si>
  <si>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</si>
  <si>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</si>
  <si>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</si>
  <si>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</si>
  <si>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</si>
  <si>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</si>
  <si>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</si>
  <si>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</si>
  <si>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</si>
  <si>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</si>
  <si>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</si>
  <si>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</si>
  <si>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</si>
  <si>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</si>
  <si>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</si>
  <si>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</si>
  <si>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</si>
  <si>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</si>
  <si>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</si>
  <si>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</si>
  <si>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</si>
  <si>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</si>
  <si>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</si>
  <si>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</si>
  <si>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</si>
  <si>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</si>
  <si>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</si>
  <si>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</si>
  <si>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</si>
  <si>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</si>
  <si>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</si>
  <si>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</si>
  <si>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</si>
  <si>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</si>
  <si>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</si>
  <si>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</si>
  <si>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</si>
  <si>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</si>
  <si>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</si>
  <si>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</si>
  <si>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</si>
  <si>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</si>
  <si>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</si>
  <si>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</si>
  <si>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</si>
  <si>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</si>
  <si>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</si>
  <si>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</si>
  <si>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</si>
  <si>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</si>
  <si>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</si>
  <si>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</si>
  <si>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</si>
  <si>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</si>
  <si>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</si>
  <si>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</si>
  <si>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</si>
  <si>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</si>
  <si>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</si>
  <si>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</si>
  <si>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</si>
  <si>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</si>
  <si>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</si>
  <si>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</si>
  <si>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</si>
  <si>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</si>
  <si>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</si>
  <si>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</si>
  <si>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</si>
  <si>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</si>
  <si>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</si>
  <si>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</si>
  <si>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</si>
  <si>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</si>
  <si>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</si>
  <si>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</si>
  <si>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</si>
  <si>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</si>
  <si>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</si>
  <si>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</si>
  <si>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</si>
  <si>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</si>
  <si>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</si>
  <si>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</si>
  <si>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</si>
  <si>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</si>
  <si>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</si>
  <si>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</si>
  <si>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</si>
  <si>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</si>
  <si>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</si>
  <si>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</si>
  <si>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</si>
  <si>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</si>
  <si>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</si>
  <si>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</si>
  <si>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</si>
  <si>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</si>
  <si>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</si>
  <si>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</si>
  <si>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</si>
  <si>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</si>
  <si>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</si>
  <si>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</si>
  <si>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</si>
  <si>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</si>
  <si>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</si>
  <si>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</si>
  <si>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</si>
  <si>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</si>
  <si>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</si>
  <si>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</si>
  <si>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</si>
  <si>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</si>
  <si>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</si>
  <si>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</si>
  <si>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</si>
  <si>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</si>
  <si>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</si>
  <si>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</si>
  <si>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</si>
  <si>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</si>
  <si>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</si>
  <si>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</si>
  <si>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</si>
  <si>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</si>
  <si>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</si>
  <si>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</si>
  <si>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</si>
  <si>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</si>
  <si>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</si>
  <si>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</si>
  <si>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</si>
  <si>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</si>
  <si>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</si>
  <si>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</si>
  <si>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</si>
  <si>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</si>
  <si>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</si>
  <si>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</si>
  <si>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</si>
  <si>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</si>
  <si>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</si>
  <si>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</si>
  <si>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</si>
  <si>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</si>
  <si>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</si>
  <si>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</si>
  <si>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</si>
  <si>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</si>
  <si>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</si>
  <si>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</si>
  <si>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</si>
  <si>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</si>
  <si>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</si>
  <si>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</si>
  <si>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</si>
  <si>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</si>
  <si>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</si>
  <si>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</si>
  <si>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</si>
  <si>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</si>
  <si>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</si>
  <si>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</si>
  <si>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</si>
  <si>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</si>
  <si>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</si>
  <si>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</si>
  <si>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</si>
  <si>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</si>
  <si>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</si>
  <si>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</si>
  <si>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</si>
  <si>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</si>
  <si>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</si>
  <si>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</si>
  <si>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</si>
  <si>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</si>
  <si>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</si>
  <si>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</si>
  <si>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</si>
  <si>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</si>
  <si>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</si>
  <si>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</si>
  <si>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</si>
  <si>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</si>
  <si>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</si>
  <si>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</si>
  <si>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</si>
  <si>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</si>
  <si>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</si>
  <si>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</si>
  <si>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</si>
  <si>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</si>
  <si>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</si>
  <si>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</si>
  <si>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</si>
  <si>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</si>
  <si>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</si>
  <si>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</si>
  <si>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</si>
  <si>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</si>
  <si>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</si>
  <si>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</si>
  <si>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</si>
  <si>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</si>
  <si>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</si>
  <si>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</si>
  <si>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</si>
  <si>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</si>
  <si>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</si>
  <si>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</si>
  <si>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</si>
  <si>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</si>
  <si>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</si>
  <si>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</si>
  <si>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</si>
  <si>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</si>
  <si>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</si>
  <si>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</si>
  <si>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</si>
  <si>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</si>
  <si>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</si>
  <si>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</si>
  <si>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</si>
  <si>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</si>
  <si>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</si>
  <si>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</si>
  <si>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</si>
  <si>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</si>
  <si>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</si>
  <si>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</si>
  <si>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</si>
  <si>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</si>
  <si>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</si>
  <si>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</si>
  <si>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</si>
  <si>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</si>
  <si>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</si>
  <si>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</si>
  <si>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</si>
  <si>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</si>
  <si>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</si>
  <si>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</si>
  <si>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</si>
  <si>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</si>
  <si>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</si>
  <si>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</si>
  <si>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</si>
  <si>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</si>
  <si>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</si>
  <si>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</si>
  <si>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</si>
  <si>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</si>
  <si>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</si>
  <si>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</si>
  <si>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</si>
  <si>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</si>
  <si>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</si>
  <si>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</si>
  <si>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</si>
  <si>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</si>
  <si>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</si>
  <si>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</si>
  <si>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</si>
  <si>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</si>
  <si>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</si>
  <si>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</si>
  <si>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</si>
  <si>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</si>
  <si>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</si>
  <si>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</si>
  <si>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</si>
  <si>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</si>
  <si>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</si>
  <si>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</si>
  <si>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</si>
  <si>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</si>
  <si>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</si>
  <si>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</si>
  <si>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</si>
  <si>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</si>
  <si>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</si>
  <si>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</si>
  <si>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</si>
  <si>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</si>
  <si>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</si>
  <si>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</si>
  <si>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</si>
  <si>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</si>
  <si>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</si>
  <si>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</si>
  <si>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</si>
  <si>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</si>
  <si>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</si>
  <si>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</si>
  <si>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</si>
  <si>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</si>
  <si>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</si>
  <si>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</si>
  <si>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</si>
  <si>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</si>
  <si>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</si>
  <si>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</si>
  <si>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</si>
  <si>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</si>
  <si>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</si>
  <si>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</si>
  <si>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</si>
  <si>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</si>
  <si>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</si>
  <si>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</si>
  <si>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</si>
  <si>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</si>
  <si>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</si>
  <si>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</si>
  <si>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</si>
  <si>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</si>
  <si>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</si>
  <si>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</si>
  <si>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</si>
  <si>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</si>
  <si>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</si>
  <si>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</si>
  <si>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</si>
  <si>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</si>
  <si>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</si>
  <si>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</si>
  <si>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</si>
  <si>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</si>
  <si>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</si>
  <si>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</si>
  <si>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</si>
  <si>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</si>
  <si>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</si>
  <si>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</si>
  <si>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</si>
  <si>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</si>
  <si>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</si>
  <si>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</si>
  <si>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</si>
  <si>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</si>
  <si>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</si>
  <si>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</si>
  <si>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</si>
  <si>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</si>
  <si>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</si>
  <si>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</si>
  <si>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</si>
  <si>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</si>
  <si>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</si>
  <si>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</si>
  <si>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</si>
  <si>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</si>
  <si>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</si>
  <si>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</si>
  <si>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</si>
  <si>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</si>
  <si>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</si>
  <si>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</si>
  <si>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</si>
  <si>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</si>
  <si>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</si>
  <si>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</si>
  <si>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</si>
  <si>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</si>
  <si>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</si>
  <si>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</si>
  <si>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</si>
  <si>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</si>
  <si>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</si>
  <si>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</si>
  <si>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</si>
  <si>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</si>
  <si>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</si>
  <si>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</si>
  <si>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</si>
  <si>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</si>
  <si>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</si>
  <si>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</si>
  <si>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</si>
  <si>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</si>
  <si>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</si>
  <si>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</si>
  <si>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</si>
  <si>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</si>
  <si>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</si>
  <si>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</si>
  <si>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</si>
  <si>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</si>
  <si>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</si>
  <si>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</si>
  <si>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</si>
  <si>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</si>
  <si>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</si>
  <si>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</si>
  <si>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</si>
  <si>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</si>
  <si>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</si>
  <si>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</si>
  <si>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</si>
  <si>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</si>
  <si>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</si>
  <si>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</si>
  <si>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</si>
  <si>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</si>
  <si>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</si>
  <si>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</si>
  <si>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</si>
  <si>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</si>
  <si>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</si>
  <si>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</si>
  <si>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</si>
  <si>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</si>
  <si>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</si>
  <si>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</si>
  <si>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</si>
  <si>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</si>
  <si>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</si>
  <si>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</si>
  <si>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</si>
  <si>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</si>
  <si>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</si>
  <si>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</si>
  <si>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</si>
  <si>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</si>
  <si>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</si>
  <si>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</si>
  <si>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</si>
  <si>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</si>
  <si>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</si>
  <si>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</si>
  <si>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</si>
  <si>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</si>
  <si>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</si>
  <si>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</si>
  <si>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</si>
  <si>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</si>
  <si>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</si>
  <si>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</si>
  <si>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</si>
  <si>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</si>
  <si>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</si>
  <si>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</si>
  <si>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</si>
  <si>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</si>
  <si>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</si>
  <si>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</si>
  <si>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</si>
  <si>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</si>
  <si>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</si>
  <si>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</si>
  <si>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</si>
  <si>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</si>
  <si>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</si>
  <si>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</si>
  <si>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</si>
  <si>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</si>
  <si>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</si>
  <si>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</si>
  <si>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</si>
  <si>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</si>
  <si>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</si>
  <si>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</si>
  <si>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</si>
  <si>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</si>
  <si>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</si>
  <si>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</si>
  <si>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</si>
  <si>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</si>
  <si>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</si>
  <si>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</si>
  <si>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</si>
  <si>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</si>
  <si>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</si>
  <si>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</si>
  <si>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</si>
  <si>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</si>
  <si>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</si>
  <si>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</si>
  <si>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</si>
  <si>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</si>
  <si>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</si>
  <si>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</si>
  <si>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</si>
  <si>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</si>
  <si>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</si>
  <si>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</si>
  <si>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</si>
  <si>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</si>
  <si>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</si>
  <si>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</si>
  <si>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</si>
  <si>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</si>
  <si>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</si>
  <si>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</si>
  <si>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</si>
  <si>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</si>
  <si>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</si>
  <si>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</si>
  <si>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</si>
  <si>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</si>
  <si>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</si>
  <si>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</si>
  <si>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</si>
  <si>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</si>
  <si>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</si>
  <si>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</si>
  <si>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</si>
  <si>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</si>
  <si>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</si>
  <si>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</si>
  <si>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</si>
  <si>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</si>
  <si>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</si>
  <si>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</si>
  <si>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</si>
  <si>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</si>
  <si>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</si>
  <si>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</si>
  <si>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</si>
  <si>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</si>
  <si>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</si>
  <si>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</si>
  <si>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</si>
  <si>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</si>
  <si>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</si>
  <si>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</si>
  <si>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</si>
  <si>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</si>
  <si>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</si>
  <si>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</si>
  <si>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</si>
  <si>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</si>
  <si>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</si>
  <si>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</si>
  <si>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</si>
  <si>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</si>
  <si>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</si>
  <si>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</si>
  <si>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</si>
  <si>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</si>
  <si>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</si>
  <si>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</si>
  <si>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</si>
  <si>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</si>
  <si>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</si>
  <si>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</si>
  <si>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</si>
  <si>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</si>
  <si>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</si>
  <si>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</si>
  <si>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</si>
  <si>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</si>
  <si>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</si>
  <si>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</si>
  <si>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</si>
  <si>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</si>
  <si>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</si>
  <si>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</si>
  <si>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</si>
  <si>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</si>
  <si>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</si>
  <si>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</si>
  <si>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</si>
  <si>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</si>
  <si>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</si>
  <si>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</si>
  <si>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</si>
  <si>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</si>
  <si>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</si>
  <si>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</si>
  <si>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</si>
  <si>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</si>
  <si>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</si>
  <si>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</si>
  <si>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</si>
  <si>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</si>
  <si>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</si>
  <si>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</si>
  <si>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</si>
  <si>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</si>
  <si>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</si>
  <si>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</si>
  <si>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</si>
  <si>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</si>
  <si>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</si>
  <si>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</si>
  <si>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</si>
  <si>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</si>
  <si>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</si>
  <si>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</si>
  <si>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</si>
  <si>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</si>
  <si>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</si>
  <si>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</si>
  <si>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</si>
  <si>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</si>
  <si>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</si>
  <si>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</si>
  <si>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</si>
  <si>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</si>
  <si>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</si>
  <si>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</si>
  <si>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</si>
  <si>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</si>
  <si>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</si>
  <si>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</si>
  <si>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</si>
  <si>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</si>
  <si>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</si>
  <si>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</si>
  <si>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</si>
  <si>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</si>
  <si>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</si>
  <si>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</si>
  <si>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</si>
  <si>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</si>
  <si>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</si>
  <si>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</si>
  <si>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</si>
  <si>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</si>
  <si>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</si>
  <si>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</si>
  <si>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</si>
  <si>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</si>
  <si>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</si>
  <si>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</si>
  <si>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</si>
  <si>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</si>
  <si>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</si>
  <si>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</si>
  <si>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</si>
  <si>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</si>
  <si>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</si>
  <si>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</si>
  <si>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</si>
  <si>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</si>
  <si>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</si>
  <si>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</si>
  <si>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</si>
  <si>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</si>
  <si>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</si>
  <si>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</si>
  <si>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</si>
  <si>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</si>
  <si>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</si>
  <si>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</si>
  <si>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</si>
  <si>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</si>
  <si>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</si>
  <si>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</si>
  <si>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</si>
  <si>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</si>
  <si>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</si>
  <si>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</si>
  <si>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</si>
  <si>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</si>
  <si>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</si>
  <si>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</si>
  <si>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</si>
  <si>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</si>
  <si>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</si>
  <si>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</si>
  <si>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</si>
  <si>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</si>
  <si>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</si>
  <si>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</si>
  <si>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</si>
  <si>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</si>
  <si>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</si>
  <si>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</si>
  <si>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</si>
  <si>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</si>
  <si>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</si>
  <si>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</si>
  <si>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</si>
  <si>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</si>
  <si>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</si>
  <si>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</si>
  <si>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</si>
  <si>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</si>
  <si>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</si>
  <si>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</si>
  <si>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</si>
  <si>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</si>
  <si>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</si>
  <si>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</si>
  <si>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</si>
  <si>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</si>
  <si>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</si>
  <si>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</si>
  <si>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</si>
  <si>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</si>
  <si>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</si>
  <si>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</si>
  <si>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</si>
  <si>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</si>
  <si>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</si>
  <si>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</si>
  <si>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</si>
  <si>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</si>
  <si>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</si>
  <si>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</si>
  <si>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</si>
  <si>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</si>
  <si>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</si>
  <si>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</si>
  <si>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</si>
  <si>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</si>
  <si>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</si>
  <si>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</si>
  <si>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</si>
  <si>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</si>
  <si>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</si>
  <si>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</si>
  <si>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</si>
  <si>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</si>
  <si>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</si>
  <si>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</si>
  <si>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</si>
  <si>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</si>
  <si>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</si>
  <si>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</si>
  <si>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</si>
  <si>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</si>
  <si>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</si>
  <si>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</si>
  <si>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</si>
  <si>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</si>
  <si>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</si>
  <si>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</si>
  <si>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</si>
  <si>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</si>
  <si>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</si>
  <si>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</si>
  <si>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</si>
  <si>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</si>
  <si>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</si>
  <si>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</si>
  <si>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</si>
  <si>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</si>
  <si>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</si>
  <si>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</si>
  <si>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</si>
  <si>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</si>
  <si>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</si>
  <si>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</si>
  <si>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</si>
  <si>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</si>
  <si>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</si>
  <si>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</si>
  <si>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</si>
  <si>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</si>
  <si>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</si>
  <si>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</si>
  <si>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</si>
  <si>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</si>
  <si>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</si>
  <si>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</si>
  <si>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</si>
  <si>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</si>
  <si>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</si>
  <si>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</si>
  <si>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</si>
  <si>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</si>
  <si>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</si>
  <si>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</si>
  <si>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</si>
  <si>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</si>
  <si>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</si>
  <si>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</si>
  <si>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</si>
  <si>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</si>
  <si>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</si>
  <si>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</si>
  <si>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</si>
  <si>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</si>
  <si>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</si>
  <si>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</si>
  <si>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</si>
  <si>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</si>
  <si>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</si>
  <si>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</si>
  <si>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</si>
  <si>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</si>
  <si>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</si>
  <si>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</si>
  <si>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</si>
  <si>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</si>
  <si>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</si>
  <si>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</si>
  <si>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</si>
  <si>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</si>
  <si>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</si>
  <si>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</si>
  <si>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</si>
  <si>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</si>
  <si>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</si>
  <si>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</si>
  <si>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</si>
  <si>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</si>
  <si>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</si>
  <si>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</si>
  <si>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</si>
  <si>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</si>
  <si>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</si>
  <si>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</si>
  <si>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</si>
  <si>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</si>
  <si>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</si>
  <si>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</si>
  <si>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</si>
  <si>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</si>
  <si>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</si>
  <si>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</si>
  <si>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</si>
  <si>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</si>
  <si>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</si>
  <si>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</si>
  <si>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</si>
  <si>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</si>
  <si>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</si>
  <si>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</si>
  <si>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</si>
  <si>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</si>
  <si>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</si>
  <si>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</si>
  <si>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</si>
  <si>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</si>
  <si>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</si>
  <si>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</si>
  <si>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</si>
  <si>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</si>
  <si>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</si>
  <si>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</si>
  <si>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</si>
  <si>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</si>
  <si>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</si>
  <si>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</si>
  <si>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</si>
  <si>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</si>
  <si>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</si>
  <si>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</si>
  <si>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</si>
  <si>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</si>
  <si>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</si>
  <si>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</si>
  <si>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</si>
  <si>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</si>
  <si>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</si>
  <si>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</si>
  <si>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</si>
  <si>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</si>
  <si>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</si>
  <si>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</si>
  <si>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</si>
  <si>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</si>
  <si>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</si>
  <si>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</si>
  <si>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</si>
  <si>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</si>
  <si>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</si>
  <si>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</si>
  <si>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</si>
  <si>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</si>
  <si>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</si>
  <si>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</si>
  <si>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</si>
  <si>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</si>
  <si>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</si>
  <si>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</si>
  <si>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</si>
  <si>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</si>
  <si>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</si>
  <si>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</si>
  <si>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</si>
  <si>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</si>
  <si>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</si>
  <si>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</si>
  <si>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</si>
  <si>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</si>
  <si>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</si>
  <si>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</si>
  <si>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</si>
  <si>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</si>
  <si>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</si>
  <si>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</si>
  <si>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</si>
  <si>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</si>
  <si>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</si>
  <si>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</si>
  <si>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</si>
  <si>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</si>
  <si>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</si>
  <si>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</si>
  <si>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</si>
  <si>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</si>
  <si>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</si>
  <si>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</si>
  <si>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</si>
  <si>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</si>
  <si>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</si>
  <si>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</si>
  <si>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</si>
  <si>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</si>
  <si>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</si>
  <si>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</si>
  <si>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</si>
  <si>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</si>
  <si>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</si>
  <si>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</si>
  <si>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</si>
  <si>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</si>
  <si>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</si>
  <si>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</si>
  <si>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</si>
  <si>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</si>
  <si>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</si>
  <si>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</si>
  <si>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</si>
  <si>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</si>
  <si>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</si>
  <si>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</si>
  <si>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</si>
  <si>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</si>
  <si>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</si>
  <si>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</si>
  <si>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</si>
  <si>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</si>
  <si>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</si>
  <si>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</si>
  <si>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</si>
  <si>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</si>
  <si>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</si>
  <si>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</si>
  <si>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</si>
  <si>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</si>
  <si>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</si>
  <si>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</si>
  <si>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</si>
  <si>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</si>
  <si>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</si>
  <si>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</si>
  <si>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</si>
  <si>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</si>
  <si>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</si>
  <si>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</si>
  <si>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</si>
  <si>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</si>
  <si>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</si>
  <si>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</si>
  <si>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</si>
  <si>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</si>
  <si>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</si>
  <si>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</si>
  <si>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</si>
  <si>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</si>
  <si>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</si>
  <si>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</si>
  <si>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</si>
  <si>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</si>
  <si>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</si>
  <si>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</si>
  <si>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</si>
  <si>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</si>
  <si>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</si>
  <si>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</si>
  <si>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</si>
  <si>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</si>
  <si>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</si>
  <si>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</si>
  <si>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</si>
  <si>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</si>
  <si>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</si>
  <si>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</si>
  <si>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</si>
  <si>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</si>
  <si>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</si>
  <si>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</si>
  <si>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</si>
  <si>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</si>
  <si>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</si>
  <si>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</si>
  <si>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</si>
  <si>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</si>
  <si>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</si>
  <si>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</si>
  <si>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</si>
  <si>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</si>
  <si>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</si>
  <si>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</si>
  <si>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</si>
  <si>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</si>
  <si>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</si>
  <si>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</si>
  <si>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</si>
  <si>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</si>
  <si>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</si>
  <si>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</si>
  <si>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</si>
  <si>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</si>
  <si>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</si>
  <si>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</si>
  <si>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</si>
  <si>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</si>
  <si>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</si>
  <si>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</si>
  <si>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</si>
  <si>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</si>
  <si>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</si>
  <si>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</si>
  <si>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</si>
  <si>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</si>
  <si>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</si>
  <si>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</si>
  <si>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</si>
  <si>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</si>
  <si>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</si>
  <si>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</si>
  <si>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</si>
  <si>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</si>
  <si>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</si>
  <si>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</si>
  <si>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</si>
  <si>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</si>
  <si>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</si>
  <si>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</si>
  <si>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</si>
  <si>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</si>
  <si>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</si>
  <si>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</si>
  <si>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</si>
  <si>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</si>
  <si>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</si>
  <si>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</si>
  <si>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</si>
  <si>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</si>
  <si>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</si>
  <si>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</si>
  <si>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</si>
  <si>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</si>
  <si>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</si>
  <si>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</si>
  <si>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</si>
  <si>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</si>
  <si>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</si>
  <si>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</si>
  <si>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</si>
  <si>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</si>
  <si>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</si>
  <si>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</si>
  <si>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</si>
  <si>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</si>
  <si>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</si>
  <si>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</si>
  <si>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</si>
  <si>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</si>
  <si>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</si>
  <si>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</si>
  <si>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</si>
  <si>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</si>
  <si>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</si>
  <si>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</si>
  <si>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</si>
  <si>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</si>
  <si>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</si>
  <si>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</si>
  <si>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</si>
  <si>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</si>
  <si>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</si>
  <si>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</si>
  <si>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</si>
  <si>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</si>
  <si>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</si>
  <si>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</si>
  <si>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</si>
  <si>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</si>
  <si>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</si>
  <si>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</si>
  <si>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</si>
  <si>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</si>
  <si>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</si>
  <si>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</si>
  <si>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</si>
  <si>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</si>
  <si>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</si>
  <si>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</si>
  <si>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</si>
  <si>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</si>
  <si>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</si>
  <si>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</si>
  <si>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</si>
  <si>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</si>
  <si>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</si>
  <si>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</si>
  <si>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</si>
  <si>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</si>
  <si>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</si>
  <si>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</si>
  <si>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</si>
  <si>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</si>
  <si>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</si>
  <si>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</si>
  <si>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</si>
  <si>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</si>
  <si>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</si>
  <si>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</si>
  <si>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</si>
  <si>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</si>
  <si>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</si>
  <si>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</si>
  <si>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</si>
  <si>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</si>
  <si>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</si>
  <si>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</si>
  <si>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</si>
  <si>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</si>
  <si>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</si>
  <si>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</si>
  <si>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</si>
  <si>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</si>
  <si>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</si>
  <si>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</si>
  <si>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</si>
  <si>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</si>
  <si>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</si>
  <si>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</si>
  <si>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</si>
  <si>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</si>
  <si>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</si>
  <si>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</si>
  <si>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</si>
  <si>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</si>
  <si>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</si>
  <si>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</si>
  <si>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</si>
  <si>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</si>
  <si>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</si>
  <si>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</si>
  <si>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</si>
  <si>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</si>
  <si>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</si>
  <si>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</si>
  <si>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</si>
  <si>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</si>
  <si>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</si>
  <si>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</si>
  <si>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</si>
  <si>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</si>
  <si>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</si>
  <si>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</si>
  <si>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</si>
  <si>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</si>
  <si>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</si>
  <si>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</si>
  <si>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</si>
  <si>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</si>
  <si>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</si>
  <si>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</si>
  <si>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</si>
  <si>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</si>
  <si>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</si>
  <si>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</si>
  <si>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</si>
  <si>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</si>
  <si>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</si>
  <si>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</si>
  <si>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</si>
  <si>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</si>
  <si>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</si>
  <si>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</si>
  <si>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</si>
  <si>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</si>
  <si>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</si>
  <si>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</si>
  <si>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</si>
  <si>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</si>
  <si>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</si>
  <si>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</si>
  <si>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</si>
  <si>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</si>
  <si>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</si>
  <si>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</si>
  <si>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</si>
  <si>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</si>
  <si>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</si>
  <si>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</si>
  <si>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</si>
  <si>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</si>
  <si>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</si>
  <si>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</si>
  <si>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</si>
  <si>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</si>
  <si>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</si>
  <si>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</si>
  <si>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</si>
  <si>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</si>
  <si>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</si>
  <si>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</si>
  <si>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</si>
  <si>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</si>
  <si>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</si>
  <si>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</si>
  <si>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</si>
  <si>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</si>
  <si>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</si>
  <si>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</si>
  <si>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</si>
  <si>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</si>
  <si>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</si>
  <si>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</si>
  <si>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</si>
  <si>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</si>
  <si>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</si>
  <si>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</si>
  <si>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</si>
  <si>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</si>
  <si>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</si>
  <si>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</si>
  <si>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</si>
  <si>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</si>
  <si>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</si>
  <si>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</si>
  <si>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</si>
  <si>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</si>
  <si>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</si>
  <si>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</si>
  <si>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</si>
  <si>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</si>
  <si>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</si>
  <si>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</si>
  <si>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</si>
  <si>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</si>
  <si>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</si>
  <si>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</si>
  <si>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</si>
  <si>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</si>
  <si>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</si>
  <si>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</si>
  <si>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</si>
  <si>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</si>
  <si>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</si>
  <si>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</si>
  <si>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</si>
  <si>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</si>
  <si>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</si>
  <si>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</si>
  <si>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</si>
  <si>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</si>
  <si>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</si>
  <si>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</si>
  <si>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</si>
  <si>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</si>
  <si>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</si>
  <si>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</si>
  <si>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</si>
  <si>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</si>
  <si>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</si>
  <si>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</si>
  <si>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</si>
  <si>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</si>
  <si>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</si>
  <si>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</si>
  <si>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</si>
  <si>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</si>
  <si>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</si>
  <si>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</si>
  <si>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</si>
  <si>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</si>
  <si>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</si>
  <si>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</si>
  <si>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</si>
  <si>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</si>
  <si>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</si>
  <si>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</si>
  <si>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</si>
  <si>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</si>
  <si>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</si>
  <si>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</si>
  <si>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</si>
  <si>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</si>
  <si>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</si>
  <si>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</si>
  <si>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</si>
  <si>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</si>
  <si>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</si>
  <si>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</si>
  <si>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</si>
  <si>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</si>
  <si>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</si>
  <si>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</si>
  <si>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</si>
  <si>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</si>
  <si>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</si>
  <si>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</si>
  <si>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</si>
  <si>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</si>
  <si>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</si>
  <si>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</si>
  <si>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</si>
  <si>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</si>
  <si>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</si>
  <si>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</si>
  <si>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</si>
  <si>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</si>
  <si>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</si>
  <si>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</si>
  <si>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</si>
  <si>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</si>
  <si>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</si>
  <si>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</si>
  <si>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</si>
  <si>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</si>
  <si>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</si>
  <si>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</si>
  <si>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</si>
  <si>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</si>
  <si>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</si>
  <si>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</si>
  <si>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</si>
  <si>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</si>
  <si>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</si>
  <si>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</si>
  <si>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</si>
  <si>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</si>
  <si>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</si>
  <si>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</si>
  <si>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</si>
  <si>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</si>
  <si>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</si>
  <si>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</si>
  <si>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</si>
  <si>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</si>
  <si>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</si>
  <si>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</si>
  <si>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</si>
  <si>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</si>
  <si>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</si>
  <si>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</si>
  <si>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</si>
  <si>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</si>
  <si>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</si>
  <si>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</si>
  <si>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</si>
  <si>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</si>
  <si>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</si>
  <si>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</si>
  <si>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</si>
  <si>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</si>
  <si>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</si>
  <si>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</si>
  <si>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</si>
  <si>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</si>
  <si>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</si>
  <si>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</si>
  <si>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</si>
  <si>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</si>
  <si>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</si>
  <si>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</si>
  <si>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</si>
  <si>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</si>
  <si>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</si>
  <si>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</si>
  <si>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</si>
  <si>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</si>
  <si>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</si>
  <si>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</si>
  <si>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</si>
  <si>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</si>
  <si>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</si>
  <si>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</si>
  <si>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</si>
  <si>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</si>
  <si>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</si>
  <si>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</si>
  <si>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</si>
  <si>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</si>
  <si>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</si>
  <si>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</si>
  <si>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</si>
  <si>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</si>
  <si>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</si>
  <si>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</si>
  <si>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</si>
  <si>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</si>
  <si>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</si>
  <si>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</si>
  <si>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</si>
  <si>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</si>
  <si>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</si>
  <si>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</si>
  <si>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</si>
  <si>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</si>
  <si>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</si>
  <si>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</si>
  <si>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</si>
  <si>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</si>
  <si>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</si>
  <si>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</si>
  <si>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</si>
  <si>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</si>
  <si>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</si>
  <si>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</si>
  <si>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</si>
  <si>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</si>
  <si>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</si>
  <si>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</si>
  <si>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</si>
  <si>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</si>
  <si>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</si>
  <si>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</si>
  <si>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</si>
  <si>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</si>
  <si>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</si>
  <si>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</si>
  <si>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</si>
  <si>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</si>
  <si>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</si>
  <si>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</si>
  <si>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</si>
  <si>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</si>
  <si>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</si>
  <si>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</si>
  <si>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</si>
  <si>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</si>
  <si>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</si>
  <si>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</si>
  <si>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</si>
  <si>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</si>
  <si>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</si>
  <si>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</si>
  <si>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</si>
  <si>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</si>
  <si>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</si>
  <si>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</si>
  <si>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</si>
  <si>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</si>
  <si>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</si>
  <si>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</si>
  <si>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</si>
  <si>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</si>
  <si>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</si>
  <si>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</si>
  <si>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</si>
  <si>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</si>
  <si>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</si>
  <si>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</si>
  <si>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</si>
  <si>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</si>
  <si>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</si>
  <si>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</si>
  <si>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</si>
  <si>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</si>
  <si>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</si>
  <si>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</si>
  <si>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</si>
  <si>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</si>
  <si>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</si>
  <si>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</si>
  <si>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</si>
  <si>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</si>
  <si>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</si>
  <si>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</si>
  <si>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</si>
  <si>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</si>
  <si>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</si>
  <si>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</si>
  <si>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</si>
  <si>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</si>
  <si>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</si>
  <si>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</si>
  <si>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</si>
  <si>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</si>
  <si>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</si>
  <si>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</si>
  <si>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</si>
  <si>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</si>
  <si>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</si>
  <si>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</si>
  <si>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</si>
  <si>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</si>
  <si>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</si>
  <si>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</si>
  <si>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</si>
  <si>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</si>
  <si>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</si>
  <si>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</si>
  <si>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</si>
  <si>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</si>
  <si>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</si>
  <si>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</si>
  <si>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</si>
  <si>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</si>
  <si>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</si>
  <si>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</si>
  <si>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</si>
  <si>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</si>
  <si>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</si>
  <si>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</si>
  <si>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</si>
  <si>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</si>
  <si>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</si>
  <si>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</si>
  <si>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</si>
  <si>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</si>
  <si>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</si>
  <si>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</si>
  <si>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</si>
  <si>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</si>
  <si>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</si>
  <si>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</si>
  <si>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</si>
  <si>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</si>
  <si>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</si>
  <si>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</si>
  <si>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</si>
  <si>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</si>
  <si>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</si>
  <si>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</si>
  <si>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</si>
  <si>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</si>
  <si>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</si>
  <si>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</si>
  <si>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</si>
  <si>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</si>
  <si>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</si>
  <si>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</si>
  <si>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</si>
  <si>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</si>
  <si>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</si>
  <si>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</si>
  <si>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</si>
  <si>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</si>
  <si>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</si>
  <si>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</si>
  <si>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</si>
  <si>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</si>
  <si>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</si>
  <si>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</si>
  <si>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</si>
  <si>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</si>
  <si>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</si>
  <si>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</si>
  <si>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</si>
  <si>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</si>
  <si>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</si>
  <si>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</si>
  <si>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</si>
  <si>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</si>
  <si>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</si>
  <si>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</si>
  <si>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</si>
  <si>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</si>
  <si>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</si>
  <si>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</si>
  <si>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</si>
  <si>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</si>
  <si>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</si>
  <si>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</si>
  <si>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</si>
  <si>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</si>
  <si>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</si>
  <si>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</si>
  <si>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</si>
  <si>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</si>
  <si>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</si>
  <si>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</si>
  <si>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</si>
  <si>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</si>
  <si>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</si>
  <si>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</si>
  <si>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</si>
  <si>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</si>
  <si>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</si>
  <si>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</si>
  <si>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</si>
  <si>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</si>
  <si>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</si>
  <si>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</si>
  <si>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</si>
  <si>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</si>
  <si>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</si>
  <si>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</si>
  <si>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</si>
  <si>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</si>
  <si>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</si>
  <si>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</si>
  <si>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</si>
  <si>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</si>
  <si>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</si>
  <si>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</si>
  <si>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</si>
  <si>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</si>
  <si>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</si>
  <si>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</si>
  <si>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</si>
  <si>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</si>
  <si>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</si>
  <si>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</si>
  <si>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</si>
  <si>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</si>
  <si>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</si>
  <si>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</si>
  <si>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</si>
  <si>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</si>
  <si>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</si>
  <si>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</si>
  <si>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</si>
  <si>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</si>
  <si>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</si>
  <si>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</si>
  <si>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</si>
  <si>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</si>
  <si>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</si>
  <si>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</si>
  <si>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</si>
  <si>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</si>
  <si>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</si>
  <si>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</si>
  <si>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</si>
  <si>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</si>
  <si>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</si>
  <si>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</si>
  <si>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</si>
  <si>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</si>
  <si>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</si>
  <si>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</si>
  <si>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</si>
  <si>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</si>
  <si>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</si>
  <si>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</si>
  <si>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</si>
  <si>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</si>
  <si>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</si>
  <si>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</si>
  <si>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</si>
  <si>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</si>
  <si>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</si>
  <si>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</si>
  <si>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</si>
  <si>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</si>
  <si>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</si>
  <si>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</si>
  <si>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</si>
  <si>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</si>
  <si>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</si>
  <si>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</si>
  <si>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</si>
  <si>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</si>
  <si>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</si>
  <si>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</si>
  <si>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</si>
  <si>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</si>
  <si>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</si>
  <si>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</si>
  <si>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</si>
  <si>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</si>
  <si>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</si>
  <si>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</si>
  <si>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</si>
  <si>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</si>
  <si>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</si>
  <si>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</si>
  <si>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</si>
  <si>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</si>
  <si>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</si>
  <si>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</si>
  <si>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</si>
  <si>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</si>
  <si>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</si>
  <si>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</si>
  <si>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</si>
  <si>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</si>
  <si>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</si>
  <si>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</si>
  <si>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</si>
  <si>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</si>
  <si>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</si>
  <si>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</si>
  <si>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</si>
  <si>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</si>
  <si>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</si>
  <si>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</si>
  <si>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</si>
  <si>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</si>
  <si>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</si>
  <si>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</si>
  <si>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</si>
  <si>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</si>
  <si>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</si>
  <si>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</si>
  <si>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</si>
  <si>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</si>
  <si>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</si>
  <si>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</si>
  <si>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</si>
  <si>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</si>
  <si>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</si>
  <si>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</si>
  <si>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</si>
  <si>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</si>
  <si>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</si>
  <si>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</si>
  <si>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</si>
  <si>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</si>
  <si>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</si>
  <si>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</si>
  <si>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</si>
  <si>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</si>
  <si>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</si>
  <si>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</si>
  <si>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</si>
  <si>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</si>
  <si>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</si>
  <si>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</si>
  <si>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</si>
  <si>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</si>
  <si>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</si>
  <si>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</si>
  <si>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</si>
  <si>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</si>
  <si>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</si>
  <si>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</si>
  <si>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</si>
  <si>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</si>
  <si>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</si>
  <si>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</si>
  <si>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</si>
  <si>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</si>
  <si>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</si>
  <si>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</si>
  <si>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</si>
  <si>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</si>
  <si>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</si>
  <si>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</si>
  <si>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</si>
  <si>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</si>
  <si>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</si>
  <si>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</si>
  <si>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</si>
  <si>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</si>
  <si>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</si>
  <si>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</si>
  <si>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</si>
  <si>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</si>
  <si>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</si>
  <si>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</si>
  <si>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</si>
  <si>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</si>
  <si>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</si>
  <si>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</si>
  <si>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</si>
  <si>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</si>
  <si>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</si>
  <si>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</si>
  <si>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</si>
  <si>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</si>
  <si>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</si>
  <si>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</si>
  <si>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</si>
  <si>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</si>
  <si>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</si>
  <si>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</si>
  <si>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</si>
  <si>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</si>
  <si>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</si>
  <si>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</si>
  <si>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</si>
  <si>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</si>
  <si>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</si>
  <si>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</si>
  <si>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</si>
  <si>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</si>
  <si>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</si>
  <si>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</si>
  <si>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</si>
  <si>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</si>
  <si>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</si>
  <si>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</si>
  <si>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</si>
  <si>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</si>
  <si>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</si>
  <si>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</si>
  <si>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</si>
  <si>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</si>
  <si>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</si>
  <si>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</si>
  <si>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</si>
  <si>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</si>
  <si>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</si>
  <si>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</si>
  <si>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</si>
  <si>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</si>
  <si>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</si>
  <si>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</si>
  <si>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</si>
  <si>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</si>
  <si>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</si>
  <si>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</si>
  <si>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</si>
  <si>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</si>
  <si>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</si>
  <si>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</si>
  <si>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</si>
  <si>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</si>
  <si>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</si>
  <si>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</si>
  <si>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</si>
  <si>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</si>
  <si>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</si>
  <si>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</si>
  <si>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</si>
  <si>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</si>
  <si>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</si>
  <si>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</si>
  <si>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</si>
  <si>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</si>
  <si>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</si>
  <si>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</si>
  <si>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</si>
  <si>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</si>
  <si>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</si>
  <si>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</si>
  <si>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</si>
  <si>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</si>
  <si>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</si>
  <si>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</si>
  <si>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</si>
  <si>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</si>
  <si>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</si>
  <si>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</si>
  <si>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</si>
  <si>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</si>
  <si>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</si>
  <si>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</si>
  <si>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</si>
  <si>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</si>
  <si>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</si>
  <si>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</si>
  <si>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</si>
  <si>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</si>
  <si>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</si>
  <si>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</si>
  <si>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</si>
  <si>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</si>
  <si>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</si>
  <si>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</si>
  <si>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</si>
  <si>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</si>
  <si>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</si>
  <si>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</si>
  <si>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</si>
  <si>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</si>
  <si>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</si>
  <si>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</si>
  <si>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</si>
  <si>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</si>
  <si>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</si>
  <si>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</si>
  <si>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</si>
  <si>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</si>
  <si>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</si>
  <si>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</si>
  <si>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</si>
  <si>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</si>
  <si>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</si>
  <si>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</si>
  <si>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</si>
  <si>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</si>
  <si>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</si>
  <si>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</si>
  <si>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</si>
  <si>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</si>
  <si>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</si>
  <si>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</si>
  <si>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</si>
  <si>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</si>
  <si>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</si>
  <si>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</si>
  <si>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</si>
  <si>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</si>
  <si>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</si>
  <si>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</si>
  <si>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</si>
  <si>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</si>
  <si>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</si>
  <si>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</si>
  <si>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</si>
  <si>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</si>
  <si>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</si>
  <si>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</si>
  <si>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</si>
  <si>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</si>
  <si>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</si>
  <si>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</si>
  <si>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</si>
  <si>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</si>
  <si>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</si>
  <si>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</si>
  <si>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</si>
  <si>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</si>
  <si>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</si>
  <si>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</si>
  <si>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</si>
  <si>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</si>
  <si>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</si>
  <si>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</si>
  <si>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</si>
  <si>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</si>
  <si>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</si>
  <si>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</si>
  <si>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</si>
  <si>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</si>
  <si>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</si>
  <si>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</si>
  <si>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</si>
  <si>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</si>
  <si>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</si>
  <si>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</si>
  <si>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</si>
  <si>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</si>
  <si>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</si>
  <si>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</si>
  <si>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</si>
  <si>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</si>
  <si>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</si>
  <si>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</si>
  <si>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</si>
  <si>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</si>
  <si>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</si>
  <si>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</si>
  <si>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</si>
  <si>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</si>
  <si>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</si>
  <si>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</si>
  <si>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</si>
  <si>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</si>
  <si>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</si>
  <si>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</si>
  <si>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</si>
  <si>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</si>
  <si>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</si>
  <si>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</si>
  <si>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</si>
  <si>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</si>
  <si>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</si>
  <si>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</si>
  <si>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</si>
  <si>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</si>
  <si>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</si>
  <si>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</si>
  <si>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</si>
  <si>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</si>
  <si>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</si>
  <si>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</si>
  <si>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</si>
  <si>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</si>
  <si>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</si>
  <si>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</si>
  <si>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</si>
  <si>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</si>
  <si>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</si>
  <si>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</si>
  <si>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</si>
  <si>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</si>
  <si>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</si>
  <si>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</si>
  <si>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</si>
  <si>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</si>
  <si>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</si>
  <si>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</si>
  <si>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</si>
  <si>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</si>
  <si>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</si>
  <si>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</si>
  <si>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</si>
  <si>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</si>
  <si>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</si>
  <si>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</si>
  <si>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</si>
  <si>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</si>
  <si>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</si>
  <si>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</si>
  <si>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</si>
  <si>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</si>
  <si>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</si>
  <si>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</si>
  <si>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</si>
  <si>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</si>
  <si>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</si>
  <si>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</si>
  <si>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</si>
  <si>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</si>
  <si>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</si>
  <si>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</si>
  <si>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</si>
  <si>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</si>
  <si>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</si>
  <si>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</si>
  <si>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</si>
  <si>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</si>
  <si>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</si>
  <si>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</si>
  <si>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</si>
  <si>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</si>
  <si>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</si>
  <si>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</si>
  <si>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</si>
  <si>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</si>
  <si>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</si>
  <si>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</si>
  <si>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</si>
  <si>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</si>
  <si>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</si>
  <si>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</si>
  <si>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</si>
  <si>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</si>
  <si>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</si>
  <si>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</si>
  <si>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</si>
  <si>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</si>
  <si>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</si>
  <si>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</si>
  <si>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</si>
  <si>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</si>
  <si>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</si>
  <si>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</si>
  <si>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</si>
  <si>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</si>
  <si>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</si>
  <si>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</si>
  <si>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</si>
  <si>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</si>
  <si>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</si>
  <si>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</si>
  <si>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</si>
  <si>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</si>
  <si>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</si>
  <si>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</si>
  <si>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</si>
  <si>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</si>
  <si>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</si>
  <si>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</si>
  <si>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</si>
  <si>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</si>
  <si>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</si>
  <si>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</si>
  <si>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</si>
  <si>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</si>
  <si>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</si>
  <si>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</si>
  <si>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</si>
  <si>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</si>
  <si>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</si>
  <si>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</si>
  <si>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</si>
  <si>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</si>
  <si>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</si>
  <si>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</si>
  <si>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</si>
  <si>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</si>
  <si>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</si>
  <si>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</si>
  <si>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</si>
  <si>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</si>
  <si>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</si>
  <si>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</si>
  <si>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</si>
  <si>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</si>
  <si>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</si>
  <si>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</si>
  <si>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</si>
  <si>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</si>
  <si>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</si>
  <si>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</si>
  <si>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</si>
  <si>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</si>
  <si>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</si>
  <si>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</si>
  <si>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</si>
  <si>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</si>
  <si>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</si>
  <si>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</si>
  <si>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</si>
  <si>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</si>
  <si>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</si>
  <si>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</si>
  <si>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</si>
  <si>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</si>
  <si>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</si>
  <si>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</si>
  <si>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</si>
  <si>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</si>
  <si>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</si>
  <si>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</si>
  <si>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</si>
  <si>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</si>
  <si>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</si>
  <si>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</si>
  <si>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</si>
  <si>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</si>
  <si>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</si>
  <si>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</si>
  <si>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</si>
  <si>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</si>
  <si>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</si>
  <si>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</si>
  <si>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</si>
  <si>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</si>
  <si>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</si>
  <si>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</si>
  <si>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</si>
  <si>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</si>
  <si>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</si>
  <si>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</si>
  <si>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</si>
  <si>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</si>
  <si>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</si>
  <si>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</si>
  <si>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</si>
  <si>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</si>
  <si>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</si>
  <si>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</si>
  <si>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</si>
  <si>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</si>
  <si>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</si>
  <si>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</si>
  <si>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</si>
  <si>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</si>
  <si>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</si>
  <si>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</si>
  <si>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</si>
  <si>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</si>
  <si>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</si>
  <si>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</si>
  <si>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</si>
  <si>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</si>
  <si>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</si>
  <si>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</si>
  <si>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</si>
  <si>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</si>
  <si>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</si>
  <si>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</si>
  <si>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</si>
  <si>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</si>
  <si>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</si>
  <si>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</si>
  <si>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</si>
  <si>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</si>
  <si>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</si>
  <si>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</si>
  <si>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</si>
  <si>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</si>
  <si>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</si>
  <si>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</si>
  <si>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</si>
  <si>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</si>
  <si>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</si>
  <si>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</si>
  <si>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</si>
  <si>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</si>
  <si>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</si>
  <si>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</si>
  <si>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</si>
  <si>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</si>
  <si>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</si>
  <si>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</si>
  <si>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</si>
  <si>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</si>
  <si>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</si>
  <si>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</si>
  <si>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</si>
  <si>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</si>
  <si>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</si>
  <si>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</si>
  <si>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</si>
  <si>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</si>
  <si>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</si>
  <si>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</si>
  <si>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</si>
  <si>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</si>
  <si>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</si>
  <si>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</si>
  <si>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</si>
  <si>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</si>
  <si>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</si>
  <si>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</si>
  <si>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</si>
  <si>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</si>
  <si>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</si>
  <si>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</si>
  <si>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</si>
  <si>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</si>
  <si>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</si>
  <si>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</si>
  <si>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</si>
  <si>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</si>
  <si>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</si>
  <si>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</si>
  <si>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</si>
  <si>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</si>
  <si>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</si>
  <si>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</si>
  <si>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</si>
  <si>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</si>
  <si>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</si>
  <si>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</si>
  <si>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</si>
  <si>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</si>
  <si>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</si>
  <si>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</si>
  <si>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</si>
  <si>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</si>
  <si>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</si>
  <si>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</si>
  <si>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</si>
  <si>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</si>
  <si>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</si>
  <si>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</si>
  <si>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</si>
  <si>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</si>
  <si>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</si>
  <si>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</si>
  <si>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</si>
  <si>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</si>
  <si>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</si>
  <si>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</si>
  <si>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</si>
  <si>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</si>
  <si>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</si>
  <si>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</si>
  <si>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</si>
  <si>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</si>
  <si>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</si>
  <si>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</si>
  <si>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</si>
  <si>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</si>
  <si>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</si>
  <si>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</si>
  <si>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</si>
  <si>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</si>
  <si>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</si>
  <si>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</si>
  <si>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</si>
  <si>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</si>
  <si>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</si>
  <si>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</si>
  <si>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</si>
  <si>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</si>
  <si>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</si>
  <si>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</si>
  <si>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</si>
  <si>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</si>
  <si>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</si>
  <si>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</si>
  <si>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</si>
  <si>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</si>
  <si>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</si>
  <si>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</si>
  <si>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</si>
  <si>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</si>
  <si>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</si>
  <si>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</si>
  <si>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</si>
  <si>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</si>
  <si>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</si>
  <si>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</si>
  <si>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</si>
  <si>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</si>
  <si>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</si>
  <si>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</si>
  <si>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</si>
  <si>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</si>
  <si>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</si>
  <si>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</si>
  <si>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</si>
  <si>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</si>
  <si>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</si>
  <si>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</si>
  <si>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</si>
  <si>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</si>
  <si>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</si>
  <si>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</si>
  <si>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</si>
  <si>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</si>
  <si>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</si>
  <si>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</si>
  <si>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</si>
  <si>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</si>
  <si>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</si>
  <si>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</si>
  <si>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</si>
  <si>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</si>
  <si>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</si>
  <si>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</si>
  <si>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</si>
  <si>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</si>
  <si>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</si>
  <si>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</si>
  <si>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</si>
  <si>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</si>
  <si>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</si>
  <si>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</si>
  <si>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</si>
  <si>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</si>
  <si>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</si>
  <si>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</si>
  <si>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</si>
  <si>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</si>
  <si>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</si>
  <si>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</si>
  <si>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</si>
  <si>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</si>
  <si>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</si>
  <si>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</si>
  <si>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</si>
  <si>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</si>
  <si>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</si>
  <si>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</si>
  <si>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</si>
  <si>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</si>
  <si>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</si>
  <si>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</si>
  <si>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</si>
  <si>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</si>
  <si>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</si>
  <si>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</si>
  <si>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</si>
  <si>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</si>
  <si>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</si>
  <si>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</si>
  <si>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</si>
  <si>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</si>
  <si>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</si>
  <si>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</si>
  <si>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</si>
  <si>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</si>
  <si>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</si>
  <si>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</si>
  <si>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</si>
  <si>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</si>
  <si>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</si>
  <si>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</si>
  <si>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</si>
  <si>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</si>
  <si>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</si>
  <si>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</si>
  <si>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</si>
  <si>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</si>
  <si>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</si>
  <si>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</si>
  <si>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</si>
  <si>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</si>
  <si>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</si>
  <si>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</si>
  <si>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</si>
  <si>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</si>
  <si>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</si>
  <si>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</si>
  <si>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</si>
  <si>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</si>
  <si>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</si>
  <si>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</si>
  <si>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</si>
  <si>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</si>
  <si>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</si>
  <si>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</si>
  <si>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</si>
  <si>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</si>
  <si>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</si>
  <si>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</si>
  <si>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</si>
  <si>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</si>
  <si>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</si>
  <si>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</si>
  <si>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</si>
  <si>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</si>
  <si>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</si>
  <si>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</si>
  <si>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</si>
  <si>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</si>
  <si>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</si>
  <si>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</si>
  <si>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</si>
  <si>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</si>
  <si>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</si>
  <si>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</si>
  <si>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</si>
  <si>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</si>
  <si>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</si>
  <si>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</si>
  <si>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</si>
  <si>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</si>
  <si>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</si>
  <si>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</si>
  <si>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</si>
  <si>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</si>
  <si>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</si>
  <si>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</si>
  <si>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</si>
  <si>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</si>
  <si>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</si>
  <si>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</si>
  <si>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</si>
  <si>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</si>
  <si>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</si>
  <si>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</si>
  <si>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</si>
  <si>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</si>
  <si>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</si>
  <si>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</si>
  <si>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</si>
  <si>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</si>
  <si>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</si>
  <si>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</si>
  <si>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</si>
  <si>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</si>
  <si>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</si>
  <si>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</si>
  <si>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</si>
  <si>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</si>
  <si>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</si>
  <si>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</si>
  <si>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</si>
  <si>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</si>
  <si>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</si>
  <si>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</si>
  <si>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</si>
  <si>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</si>
  <si>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</si>
  <si>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</si>
  <si>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</si>
  <si>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</si>
  <si>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</si>
  <si>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</si>
  <si>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</si>
  <si>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</si>
  <si>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</si>
  <si>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</si>
  <si>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</si>
  <si>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</si>
  <si>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</si>
  <si>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</si>
  <si>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</si>
  <si>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</si>
  <si>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</si>
  <si>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</si>
  <si>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</si>
  <si>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</si>
  <si>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</si>
  <si>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</si>
  <si>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</si>
  <si>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</si>
  <si>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</si>
  <si>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</si>
  <si>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</si>
  <si>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</si>
  <si>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</si>
  <si>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</si>
  <si>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</si>
  <si>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</si>
  <si>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</si>
  <si>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</si>
  <si>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</si>
  <si>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</si>
  <si>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</si>
  <si>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</si>
  <si>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</si>
  <si>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</si>
  <si>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</si>
  <si>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</si>
  <si>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</si>
  <si>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</si>
  <si>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</si>
  <si>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</si>
  <si>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</si>
  <si>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</si>
  <si>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</si>
  <si>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</si>
  <si>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</si>
  <si>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</si>
  <si>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</si>
  <si>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</si>
  <si>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</si>
  <si>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</si>
  <si>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</si>
  <si>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</si>
  <si>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</si>
  <si>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</si>
  <si>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</si>
  <si>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</si>
  <si>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</si>
  <si>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</si>
  <si>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</si>
  <si>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</si>
  <si>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</si>
  <si>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</si>
  <si>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</si>
  <si>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</si>
  <si>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</si>
  <si>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</si>
  <si>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</si>
  <si>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</si>
  <si>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</si>
  <si>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</si>
  <si>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</si>
  <si>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</si>
  <si>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</si>
  <si>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</si>
  <si>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</si>
  <si>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</si>
  <si>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</si>
  <si>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</si>
  <si>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</si>
  <si>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</si>
  <si>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</si>
  <si>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</si>
  <si>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</si>
  <si>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</si>
  <si>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</si>
  <si>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</si>
  <si>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</si>
  <si>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</si>
  <si>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</si>
  <si>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</si>
  <si>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</si>
  <si>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</si>
  <si>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</si>
  <si>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</si>
  <si>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</si>
  <si>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</si>
  <si>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</si>
  <si>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</si>
  <si>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</si>
  <si>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</si>
  <si>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</si>
  <si>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</si>
  <si>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</si>
  <si>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</si>
  <si>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</si>
  <si>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</si>
  <si>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</si>
  <si>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</si>
  <si>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</si>
  <si>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</si>
  <si>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</si>
  <si>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</si>
  <si>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</si>
  <si>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</si>
  <si>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</si>
  <si>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</si>
  <si>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</si>
  <si>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</si>
  <si>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</si>
  <si>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</si>
  <si>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</si>
  <si>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</si>
  <si>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</si>
  <si>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</si>
  <si>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</si>
  <si>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</si>
  <si>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</si>
  <si>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</si>
  <si>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</si>
  <si>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</si>
  <si>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</si>
  <si>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</si>
  <si>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</si>
  <si>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</si>
  <si>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</si>
  <si>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</si>
  <si>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</si>
  <si>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</si>
  <si>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</si>
  <si>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</si>
  <si>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</si>
  <si>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</si>
  <si>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</si>
  <si>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</si>
  <si>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</si>
  <si>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</si>
  <si>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</si>
  <si>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</si>
  <si>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</si>
  <si>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</si>
  <si>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</si>
  <si>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</si>
  <si>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</si>
  <si>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</si>
  <si>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</si>
  <si>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</si>
  <si>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</si>
  <si>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</si>
  <si>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</si>
  <si>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</si>
  <si>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</si>
  <si>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</si>
  <si>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</si>
  <si>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</si>
  <si>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</si>
  <si>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</si>
  <si>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</si>
  <si>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</si>
  <si>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</si>
  <si>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</si>
  <si>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</si>
  <si>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</si>
  <si>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</si>
  <si>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</si>
  <si>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</si>
  <si>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</si>
  <si>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</si>
  <si>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</si>
  <si>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</si>
  <si>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</si>
  <si>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</si>
  <si>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</si>
  <si>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</si>
  <si>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</si>
  <si>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</si>
  <si>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</si>
  <si>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</si>
  <si>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</si>
  <si>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</si>
  <si>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</si>
  <si>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</si>
  <si>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</si>
  <si>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</si>
  <si>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</si>
  <si>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</si>
  <si>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</si>
  <si>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</si>
  <si>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</si>
  <si>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</si>
  <si>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</si>
  <si>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</si>
  <si>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</si>
  <si>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</si>
  <si>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</si>
  <si>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</si>
  <si>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</si>
  <si>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</si>
  <si>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</si>
  <si>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</si>
  <si>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</si>
  <si>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</si>
  <si>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</si>
  <si>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</si>
  <si>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</si>
  <si>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</si>
  <si>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</si>
  <si>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</si>
  <si>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</si>
  <si>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</si>
  <si>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</si>
  <si>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</si>
  <si>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</si>
  <si>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</si>
  <si>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</si>
  <si>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</si>
  <si>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</si>
  <si>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</si>
  <si>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</si>
  <si>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</si>
  <si>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</si>
  <si>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</si>
  <si>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</si>
  <si>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</si>
  <si>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</si>
  <si>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</si>
  <si>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</si>
  <si>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</si>
  <si>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</si>
  <si>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</si>
  <si>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</si>
  <si>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</si>
  <si>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</si>
  <si>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</si>
  <si>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</si>
  <si>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</si>
  <si>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</si>
  <si>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</si>
  <si>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</si>
  <si>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</si>
  <si>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</si>
  <si>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</si>
  <si>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</si>
  <si>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</si>
  <si>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</si>
  <si>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</si>
  <si>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</si>
  <si>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</si>
  <si>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</si>
  <si>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</si>
  <si>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</si>
  <si>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</si>
  <si>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</si>
  <si>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</si>
  <si>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</si>
  <si>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</si>
  <si>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</si>
  <si>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</si>
  <si>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</si>
  <si>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</si>
  <si>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</si>
  <si>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</si>
  <si>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</si>
  <si>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</si>
  <si>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</si>
  <si>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</si>
  <si>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</si>
  <si>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</si>
  <si>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</si>
  <si>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</si>
  <si>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</si>
  <si>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</si>
  <si>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</si>
  <si>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</si>
  <si>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</si>
  <si>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</si>
  <si>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</si>
  <si>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</si>
  <si>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</si>
  <si>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</si>
  <si>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</si>
  <si>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</si>
  <si>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</si>
  <si>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</si>
  <si>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</si>
  <si>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</si>
  <si>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</si>
  <si>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</si>
  <si>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</si>
  <si>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</si>
  <si>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</si>
  <si>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</si>
  <si>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</si>
  <si>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</si>
  <si>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</si>
  <si>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</si>
  <si>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</si>
  <si>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</si>
  <si>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</si>
  <si>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</si>
  <si>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</si>
  <si>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</si>
  <si>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</si>
  <si>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</si>
  <si>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</si>
  <si>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</si>
  <si>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</si>
  <si>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</si>
  <si>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</si>
  <si>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</si>
  <si>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</si>
  <si>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</si>
  <si>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</si>
  <si>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</si>
  <si>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</si>
  <si>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</si>
  <si>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</si>
  <si>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</si>
  <si>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</si>
  <si>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</si>
  <si>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</si>
  <si>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</si>
  <si>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</si>
  <si>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</si>
  <si>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</si>
  <si>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</si>
  <si>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</si>
  <si>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</si>
  <si>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</si>
  <si>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</si>
  <si>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</si>
  <si>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</si>
  <si>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</si>
  <si>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</si>
  <si>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</si>
  <si>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</si>
  <si>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</si>
  <si>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</si>
  <si>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</si>
  <si>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</si>
  <si>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</si>
  <si>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</si>
  <si>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</si>
  <si>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</si>
  <si>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</si>
  <si>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</si>
  <si>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</si>
  <si>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</si>
  <si>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</si>
  <si>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</si>
  <si>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</si>
  <si>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</si>
  <si>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</si>
  <si>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</si>
  <si>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</si>
  <si>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</si>
  <si>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</si>
  <si>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</si>
  <si>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</si>
  <si>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</si>
  <si>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</si>
  <si>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</si>
  <si>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</si>
  <si>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</si>
  <si>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</si>
  <si>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</si>
  <si>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</si>
  <si>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</si>
  <si>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</si>
  <si>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</si>
  <si>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</si>
  <si>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</si>
  <si>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</si>
  <si>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</si>
  <si>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</si>
  <si>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</si>
  <si>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</si>
  <si>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</si>
  <si>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</si>
  <si>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</si>
  <si>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</si>
  <si>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</si>
  <si>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</si>
  <si>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</si>
  <si>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</si>
  <si>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</si>
  <si>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</si>
  <si>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</si>
  <si>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</si>
  <si>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</si>
  <si>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</si>
  <si>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</si>
  <si>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</si>
  <si>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</si>
  <si>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</si>
  <si>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</si>
  <si>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</si>
  <si>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</si>
  <si>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</si>
  <si>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</si>
  <si>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</si>
  <si>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</si>
  <si>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</si>
  <si>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</si>
  <si>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</si>
  <si>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</si>
  <si>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</si>
  <si>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</si>
  <si>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</si>
  <si>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</si>
  <si>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</si>
  <si>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</si>
  <si>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</si>
  <si>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</si>
  <si>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</si>
  <si>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</si>
  <si>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</si>
  <si>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</si>
  <si>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</si>
  <si>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</si>
  <si>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</si>
  <si>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</si>
  <si>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</si>
  <si>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</si>
  <si>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</si>
  <si>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</si>
  <si>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</si>
  <si>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</si>
  <si>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</si>
  <si>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</si>
  <si>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</si>
  <si>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</si>
  <si>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</si>
  <si>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</si>
  <si>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</si>
  <si>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</si>
  <si>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</si>
  <si>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</si>
  <si>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</si>
  <si>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</si>
  <si>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</si>
  <si>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</si>
  <si>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</si>
  <si>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</si>
  <si>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</si>
  <si>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</si>
  <si>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</si>
  <si>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</si>
  <si>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</si>
  <si>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</si>
  <si>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</si>
  <si>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</si>
  <si>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</si>
  <si>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</si>
  <si>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</si>
  <si>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</si>
  <si>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</si>
  <si>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</si>
  <si>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</si>
  <si>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</si>
  <si>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</si>
  <si>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</si>
  <si>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</si>
  <si>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</si>
  <si>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</si>
  <si>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</si>
  <si>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</si>
  <si>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</si>
  <si>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</si>
  <si>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</si>
  <si>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</si>
  <si>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</si>
  <si>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</si>
  <si>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</si>
  <si>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</si>
  <si>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</si>
  <si>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</si>
  <si>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</si>
  <si>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</si>
  <si>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</si>
  <si>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</si>
  <si>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</si>
  <si>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</si>
  <si>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</si>
  <si>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</si>
  <si>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</si>
  <si>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</si>
  <si>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</si>
  <si>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</si>
  <si>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</si>
  <si>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</si>
  <si>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</si>
  <si>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</si>
  <si>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</si>
  <si>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</si>
  <si>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</si>
  <si>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</si>
  <si>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</si>
  <si>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</si>
  <si>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</si>
  <si>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</si>
  <si>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</si>
  <si>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</si>
  <si>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</si>
  <si>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</si>
  <si>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</si>
  <si>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</si>
  <si>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</si>
  <si>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</si>
  <si>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</si>
  <si>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</si>
  <si>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</si>
  <si>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</si>
  <si>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</si>
  <si>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</si>
  <si>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</si>
  <si>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</si>
  <si>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</si>
  <si>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</si>
  <si>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</si>
  <si>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</si>
  <si>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</si>
  <si>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</si>
  <si>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</si>
  <si>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</si>
  <si>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</si>
  <si>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</si>
  <si>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</si>
  <si>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</si>
  <si>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</si>
  <si>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</si>
  <si>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</si>
  <si>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</si>
  <si>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</si>
  <si>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</si>
  <si>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</si>
  <si>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</si>
  <si>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</si>
  <si>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</si>
  <si>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</si>
  <si>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</si>
  <si>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</si>
  <si>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</si>
  <si>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</si>
  <si>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</si>
  <si>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</si>
  <si>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</si>
  <si>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</si>
  <si>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</si>
  <si>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</si>
  <si>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</si>
  <si>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</si>
  <si>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</si>
  <si>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</si>
  <si>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</si>
  <si>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</si>
  <si>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</si>
  <si>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</si>
  <si>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</si>
  <si>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</si>
  <si>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</si>
  <si>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</si>
  <si>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</si>
  <si>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</si>
  <si>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</si>
  <si>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</si>
  <si>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</si>
  <si>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</si>
  <si>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</si>
  <si>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</si>
  <si>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</si>
  <si>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</si>
  <si>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</si>
  <si>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</si>
  <si>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</si>
  <si>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</si>
  <si>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</si>
  <si>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</si>
  <si>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</si>
  <si>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</si>
  <si>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</si>
  <si>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</si>
  <si>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</si>
  <si>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</si>
  <si>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</si>
  <si>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</si>
  <si>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</si>
  <si>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</si>
  <si>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</si>
  <si>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</si>
  <si>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</si>
  <si>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</si>
  <si>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</si>
  <si>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</si>
  <si>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</si>
  <si>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</si>
  <si>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</si>
  <si>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</si>
  <si>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</si>
  <si>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</si>
  <si>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</si>
  <si>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</si>
  <si>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</si>
  <si>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</si>
  <si>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</si>
  <si>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</si>
  <si>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</si>
  <si>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</si>
  <si>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</si>
  <si>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</si>
  <si>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</si>
  <si>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</si>
  <si>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</si>
  <si>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</si>
  <si>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</si>
  <si>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</si>
  <si>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</si>
  <si>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</si>
  <si>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</si>
  <si>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</si>
  <si>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</si>
  <si>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</si>
  <si>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</si>
  <si>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</si>
  <si>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</si>
  <si>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</si>
  <si>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</si>
  <si>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</si>
  <si>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</si>
  <si>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</si>
  <si>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</si>
  <si>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</si>
  <si>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</si>
  <si>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</si>
  <si>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</si>
  <si>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</si>
  <si>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</si>
  <si>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</si>
  <si>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</si>
  <si>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</si>
  <si>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</si>
  <si>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</si>
  <si>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</si>
  <si>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</si>
  <si>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</si>
  <si>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</si>
  <si>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</si>
  <si>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</si>
  <si>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</si>
  <si>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</si>
  <si>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</si>
  <si>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</si>
  <si>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</si>
  <si>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</si>
  <si>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</si>
  <si>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</si>
  <si>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</si>
  <si>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</si>
  <si>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</si>
  <si>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</si>
  <si>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</si>
  <si>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</si>
  <si>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</si>
  <si>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</si>
  <si>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</si>
  <si>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</si>
  <si>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</si>
  <si>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</si>
  <si>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</si>
  <si>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</si>
  <si>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</si>
  <si>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</si>
  <si>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</si>
  <si>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</si>
  <si>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</si>
  <si>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</si>
  <si>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</si>
  <si>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</si>
  <si>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</si>
  <si>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</si>
  <si>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</si>
  <si>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</si>
  <si>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</si>
  <si>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</si>
  <si>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</si>
  <si>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</si>
  <si>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</si>
  <si>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</si>
  <si>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</si>
  <si>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</si>
  <si>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</si>
  <si>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</si>
  <si>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</si>
  <si>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</si>
  <si>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</si>
  <si>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</si>
  <si>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</si>
  <si>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</si>
  <si>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</si>
  <si>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</si>
  <si>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</si>
  <si>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</si>
  <si>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</si>
  <si>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</si>
  <si>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</si>
  <si>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</si>
  <si>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</si>
  <si>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</si>
  <si>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</si>
  <si>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</si>
  <si>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</si>
  <si>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</si>
  <si>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</si>
  <si>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</si>
  <si>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</si>
  <si>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</si>
  <si>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</si>
  <si>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</si>
  <si>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</si>
  <si>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</si>
  <si>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</si>
  <si>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</si>
  <si>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</si>
  <si>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</si>
  <si>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</si>
  <si>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</si>
  <si>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</si>
  <si>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</si>
  <si>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</si>
  <si>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</si>
  <si>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</si>
  <si>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</si>
  <si>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</si>
  <si>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</si>
  <si>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</si>
  <si>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</si>
  <si>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</si>
  <si>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</si>
  <si>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</si>
  <si>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</si>
  <si>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</si>
  <si>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</si>
  <si>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</si>
  <si>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</si>
  <si>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</si>
  <si>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</si>
  <si>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</si>
  <si>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</si>
  <si>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</si>
  <si>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</si>
  <si>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</si>
  <si>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</si>
  <si>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</si>
  <si>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</si>
  <si>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</si>
  <si>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</si>
  <si>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</si>
  <si>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</si>
  <si>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</si>
  <si>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</si>
  <si>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</si>
  <si>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</si>
  <si>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</si>
  <si>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</si>
  <si>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</si>
  <si>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</si>
  <si>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</si>
  <si>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</si>
  <si>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</si>
  <si>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</si>
  <si>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</si>
  <si>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</si>
  <si>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</si>
  <si>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</si>
  <si>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</si>
  <si>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</si>
  <si>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</si>
  <si>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</si>
  <si>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</si>
  <si>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</si>
  <si>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</si>
  <si>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</si>
  <si>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</si>
  <si>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</si>
  <si>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</si>
  <si>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</si>
  <si>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</si>
  <si>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</si>
  <si>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</si>
  <si>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</si>
  <si>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</si>
  <si>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</si>
  <si>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</si>
  <si>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</si>
  <si>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</si>
  <si>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</si>
  <si>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</si>
  <si>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</si>
  <si>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</si>
  <si>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</si>
  <si>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</si>
  <si>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</si>
  <si>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</si>
  <si>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</si>
  <si>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</si>
  <si>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</si>
  <si>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</si>
  <si>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</si>
  <si>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</si>
  <si>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</si>
  <si>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</si>
  <si>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</si>
  <si>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</si>
  <si>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</si>
  <si>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</si>
  <si>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</si>
  <si>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</si>
  <si>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</si>
  <si>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</si>
  <si>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</si>
  <si>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</si>
  <si>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</si>
  <si>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</si>
  <si>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</si>
  <si>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</si>
  <si>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</si>
  <si>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</si>
  <si>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</si>
  <si>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</si>
  <si>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</si>
  <si>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</si>
  <si>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</si>
  <si>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</si>
  <si>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</si>
  <si>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</si>
  <si>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</si>
  <si>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</si>
  <si>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</si>
  <si>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</si>
  <si>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</si>
  <si>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</si>
  <si>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</si>
  <si>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</si>
  <si>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</si>
  <si>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</si>
  <si>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</si>
  <si>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</si>
  <si>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</si>
  <si>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</si>
  <si>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</si>
  <si>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</si>
  <si>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</si>
  <si>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</si>
  <si>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</si>
  <si>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</si>
  <si>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</si>
  <si>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</si>
  <si>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</si>
  <si>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</si>
  <si>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</si>
  <si>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</si>
  <si>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</si>
  <si>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</si>
  <si>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</si>
  <si>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</si>
  <si>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</si>
  <si>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</si>
  <si>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</si>
  <si>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</si>
  <si>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</si>
  <si>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</si>
  <si>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</si>
  <si>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</si>
  <si>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</si>
  <si>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</si>
  <si>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</si>
  <si>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</si>
  <si>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</si>
  <si>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</si>
  <si>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</si>
  <si>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</si>
  <si>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</si>
  <si>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</si>
  <si>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</si>
  <si>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</si>
  <si>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</si>
  <si>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</si>
  <si>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</si>
  <si>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</si>
  <si>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</si>
  <si>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</si>
  <si>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</si>
  <si>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</si>
  <si>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</si>
  <si>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</si>
  <si>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</si>
  <si>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</si>
  <si>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</si>
  <si>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</si>
  <si>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</si>
  <si>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</si>
  <si>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</si>
  <si>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</si>
  <si>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</si>
  <si>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</si>
  <si>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</si>
  <si>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</si>
  <si>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</si>
  <si>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</si>
  <si>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</si>
  <si>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</si>
  <si>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</si>
  <si>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</si>
  <si>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</si>
  <si>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</si>
  <si>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</si>
  <si>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</si>
  <si>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</si>
  <si>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</si>
  <si>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</si>
  <si>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</si>
  <si>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</si>
  <si>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</si>
  <si>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</si>
  <si>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</si>
  <si>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</si>
  <si>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</si>
  <si>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</si>
  <si>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</si>
  <si>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</si>
  <si>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</si>
  <si>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</si>
  <si>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</si>
  <si>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</si>
  <si>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</si>
  <si>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</si>
  <si>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</si>
  <si>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</si>
  <si>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</si>
  <si>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</si>
  <si>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</si>
  <si>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</si>
  <si>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</si>
  <si>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</si>
  <si>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</si>
  <si>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</si>
  <si>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</si>
  <si>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</si>
  <si>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</si>
  <si>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</si>
  <si>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</si>
  <si>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</si>
  <si>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</si>
  <si>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</si>
  <si>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</si>
  <si>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</si>
  <si>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</si>
  <si>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</si>
  <si>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</si>
  <si>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</si>
  <si>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</si>
  <si>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</si>
  <si>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</si>
  <si>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</si>
  <si>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</si>
  <si>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</si>
  <si>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</si>
  <si>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</si>
  <si>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</si>
  <si>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</si>
  <si>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</si>
  <si>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</si>
  <si>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</si>
  <si>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</si>
  <si>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</si>
  <si>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</si>
  <si>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</si>
  <si>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</si>
  <si>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</si>
  <si>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</si>
  <si>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</si>
  <si>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</si>
  <si>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</si>
  <si>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</si>
  <si>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</si>
  <si>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</si>
  <si>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</si>
  <si>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</si>
  <si>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</si>
  <si>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</si>
  <si>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</si>
  <si>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</si>
  <si>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</si>
  <si>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</si>
  <si>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</si>
  <si>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</si>
  <si>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</si>
  <si>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</si>
  <si>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</si>
  <si>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</si>
  <si>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</si>
  <si>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</si>
  <si>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</si>
  <si>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</si>
  <si>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</si>
  <si>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</si>
  <si>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</si>
  <si>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</si>
  <si>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</si>
  <si>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</si>
  <si>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</si>
  <si>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</si>
  <si>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</si>
  <si>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</si>
  <si>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</si>
  <si>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</si>
  <si>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</si>
  <si>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</si>
  <si>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</si>
  <si>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</si>
  <si>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</si>
  <si>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</si>
  <si>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</si>
  <si>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</si>
  <si>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</si>
  <si>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</si>
  <si>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</si>
  <si>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</si>
  <si>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</si>
  <si>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</si>
  <si>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</si>
  <si>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</si>
  <si>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</si>
  <si>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</si>
  <si>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</si>
  <si>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</si>
  <si>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</si>
  <si>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</si>
  <si>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</si>
  <si>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</si>
  <si>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</si>
  <si>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</si>
  <si>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</si>
  <si>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</si>
  <si>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</si>
  <si>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</si>
  <si>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</si>
  <si>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</si>
  <si>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</si>
  <si>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</si>
  <si>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</si>
  <si>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</si>
  <si>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</si>
  <si>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</si>
  <si>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</si>
  <si>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</si>
  <si>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</si>
  <si>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</si>
  <si>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</si>
  <si>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</si>
  <si>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</si>
  <si>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</si>
  <si>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</si>
  <si>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</si>
  <si>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</si>
  <si>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</si>
  <si>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</si>
  <si>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</si>
  <si>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</si>
  <si>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</si>
  <si>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</si>
  <si>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</si>
  <si>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</si>
  <si>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</si>
  <si>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</si>
  <si>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</si>
  <si>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</si>
  <si>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</si>
  <si>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</si>
  <si>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</si>
  <si>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</si>
  <si>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</si>
  <si>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</si>
  <si>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</si>
  <si>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</si>
  <si>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</si>
  <si>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</si>
  <si>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</si>
  <si>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</si>
  <si>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</si>
  <si>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</si>
  <si>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</si>
  <si>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</si>
  <si>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</si>
  <si>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</si>
  <si>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</si>
  <si>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</si>
  <si>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</si>
  <si>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</si>
  <si>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</si>
  <si>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</si>
  <si>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</si>
  <si>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</si>
  <si>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</si>
  <si>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</si>
  <si>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</si>
  <si>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</si>
  <si>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</si>
  <si>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</si>
  <si>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</si>
  <si>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</si>
  <si>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</si>
  <si>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</si>
  <si>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</si>
  <si>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</si>
  <si>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</si>
  <si>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</si>
  <si>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</si>
  <si>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</si>
  <si>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</si>
  <si>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</si>
  <si>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</si>
  <si>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</si>
  <si>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</si>
  <si>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</si>
  <si>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</si>
  <si>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</si>
  <si>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</si>
  <si>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</si>
  <si>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</si>
  <si>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</si>
  <si>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</si>
  <si>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</si>
  <si>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</si>
  <si>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</si>
  <si>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</si>
  <si>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</si>
  <si>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</si>
  <si>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</si>
  <si>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</si>
  <si>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</si>
  <si>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</si>
  <si>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</si>
  <si>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</si>
  <si>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</si>
  <si>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</si>
  <si>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</si>
  <si>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</si>
  <si>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</si>
  <si>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</si>
  <si>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</si>
  <si>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</si>
  <si>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</si>
  <si>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</si>
  <si>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</si>
  <si>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</si>
  <si>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</si>
  <si>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</si>
  <si>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</si>
  <si>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</si>
  <si>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</si>
  <si>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</si>
  <si>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</si>
  <si>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</si>
  <si>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</si>
  <si>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</si>
  <si>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</si>
  <si>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</si>
  <si>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</si>
  <si>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</si>
  <si>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</si>
  <si>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</si>
  <si>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</si>
  <si>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</si>
  <si>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</si>
  <si>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</si>
  <si>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</si>
  <si>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</si>
  <si>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</si>
  <si>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</si>
  <si>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</si>
  <si>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</si>
  <si>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</si>
  <si>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</si>
  <si>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</si>
  <si>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</si>
  <si>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</si>
  <si>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</si>
  <si>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</si>
  <si>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</si>
  <si>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</si>
  <si>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</si>
  <si>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</si>
  <si>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</si>
  <si>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</si>
  <si>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</si>
  <si>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</si>
  <si>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</si>
  <si>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</si>
  <si>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</si>
  <si>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</si>
  <si>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</si>
  <si>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</si>
  <si>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</si>
  <si>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</si>
  <si>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</si>
  <si>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</si>
  <si>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</si>
  <si>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</si>
  <si>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</si>
  <si>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</si>
  <si>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</si>
  <si>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</si>
  <si>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</si>
  <si>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</si>
  <si>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</si>
  <si>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</si>
  <si>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</si>
  <si>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</si>
  <si>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</si>
  <si>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</si>
  <si>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</si>
  <si>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</si>
  <si>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</si>
  <si>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</si>
  <si>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</si>
  <si>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</si>
  <si>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</si>
  <si>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</si>
  <si>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</si>
  <si>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</si>
  <si>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</si>
  <si>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</si>
  <si>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</si>
  <si>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</si>
  <si>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</si>
  <si>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</si>
  <si>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</si>
  <si>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</si>
  <si>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</si>
  <si>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</si>
  <si>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</si>
  <si>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</si>
  <si>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</si>
  <si>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</si>
  <si>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</si>
  <si>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</si>
  <si>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</si>
  <si>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</si>
  <si>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</si>
  <si>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</si>
  <si>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</si>
  <si>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</si>
  <si>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</si>
  <si>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</si>
  <si>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</si>
  <si>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</si>
  <si>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</si>
  <si>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</si>
  <si>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</si>
  <si>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</si>
  <si>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</si>
  <si>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</si>
  <si>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</si>
  <si>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</si>
  <si>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</si>
  <si>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</si>
  <si>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</si>
  <si>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</si>
  <si>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</si>
  <si>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</si>
  <si>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</si>
  <si>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</si>
  <si>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</si>
  <si>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</si>
  <si>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</si>
  <si>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</si>
  <si>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</si>
  <si>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</si>
  <si>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</si>
  <si>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</si>
  <si>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</si>
  <si>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</si>
  <si>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</si>
  <si>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</si>
  <si>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</si>
  <si>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</si>
  <si>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</si>
  <si>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</si>
  <si>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</si>
  <si>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</si>
  <si>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</si>
  <si>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</si>
  <si>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</si>
  <si>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</si>
  <si>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</si>
  <si>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</si>
  <si>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</si>
  <si>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</si>
  <si>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</si>
  <si>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</si>
  <si>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</si>
  <si>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</si>
  <si>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</si>
  <si>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</si>
  <si>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</si>
  <si>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</si>
  <si>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</si>
  <si>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</si>
  <si>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</si>
  <si>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</si>
  <si>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</si>
  <si>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</si>
  <si>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</si>
  <si>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</si>
  <si>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</si>
  <si>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</si>
  <si>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</si>
  <si>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</si>
  <si>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</si>
  <si>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</si>
  <si>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</si>
  <si>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</si>
  <si>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</si>
  <si>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</si>
  <si>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</si>
  <si>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</si>
  <si>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</si>
  <si>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</si>
  <si>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</si>
  <si>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</si>
  <si>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</si>
  <si>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</si>
  <si>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</si>
  <si>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</si>
  <si>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</si>
  <si>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</si>
  <si>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</si>
  <si>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</si>
  <si>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</si>
  <si>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</si>
  <si>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</si>
  <si>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</si>
  <si>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</si>
  <si>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</si>
  <si>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</si>
  <si>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</si>
  <si>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</si>
  <si>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</si>
  <si>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</si>
  <si>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</si>
  <si>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</si>
  <si>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</si>
  <si>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</si>
  <si>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</si>
  <si>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</si>
  <si>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</si>
  <si>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</si>
  <si>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</si>
  <si>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</si>
  <si>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</si>
  <si>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</si>
  <si>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</si>
  <si>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</si>
  <si>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</si>
  <si>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</si>
  <si>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</si>
  <si>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</si>
  <si>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</si>
  <si>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</si>
  <si>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</si>
  <si>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</si>
  <si>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</si>
  <si>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</si>
  <si>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</si>
  <si>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</si>
  <si>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</si>
  <si>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</si>
  <si>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</si>
  <si>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</si>
  <si>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</si>
  <si>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</si>
  <si>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</si>
  <si>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</si>
  <si>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</si>
  <si>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</si>
  <si>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</si>
  <si>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</si>
  <si>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</si>
  <si>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</si>
  <si>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</si>
  <si>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</si>
  <si>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</si>
  <si>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</si>
  <si>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</si>
  <si>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</si>
  <si>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</si>
  <si>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</si>
  <si>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</si>
  <si>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</si>
  <si>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</si>
  <si>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</si>
  <si>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</si>
  <si>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</si>
  <si>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</si>
  <si>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</si>
  <si>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</si>
  <si>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</si>
  <si>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</si>
  <si>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</si>
  <si>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</si>
  <si>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</si>
  <si>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</si>
  <si>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</si>
  <si>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</si>
  <si>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</si>
  <si>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</si>
  <si>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</si>
  <si>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</si>
  <si>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</si>
  <si>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</si>
  <si>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</si>
  <si>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</si>
  <si>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</si>
  <si>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</si>
  <si>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</si>
  <si>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</si>
  <si>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</si>
  <si>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</si>
  <si>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</si>
  <si>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</si>
  <si>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</si>
  <si>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</si>
  <si>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</si>
  <si>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</si>
  <si>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</si>
  <si>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</si>
  <si>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</si>
  <si>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</si>
  <si>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</si>
  <si>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</si>
  <si>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</si>
  <si>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</si>
  <si>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</si>
  <si>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</si>
  <si>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</si>
  <si>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</si>
  <si>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</si>
  <si>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</si>
  <si>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</si>
  <si>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</si>
  <si>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</si>
  <si>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</si>
  <si>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</si>
  <si>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</si>
  <si>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</si>
  <si>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</si>
  <si>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</si>
  <si>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</si>
  <si>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</si>
  <si>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</si>
  <si>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</si>
  <si>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</si>
  <si>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</si>
  <si>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</si>
  <si>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</si>
  <si>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</si>
  <si>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</si>
  <si>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</si>
  <si>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</si>
  <si>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</si>
  <si>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</si>
  <si>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</si>
  <si>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</si>
  <si>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</si>
  <si>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</si>
  <si>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</si>
  <si>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</si>
  <si>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</si>
  <si>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</si>
  <si>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</si>
  <si>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</si>
  <si>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</si>
  <si>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</si>
  <si>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</si>
  <si>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</si>
  <si>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</si>
  <si>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</si>
  <si>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</si>
  <si>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</si>
  <si>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</si>
  <si>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</si>
  <si>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</si>
  <si>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</si>
  <si>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</si>
  <si>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</si>
  <si>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</si>
  <si>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</si>
  <si>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</si>
  <si>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</si>
  <si>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</si>
  <si>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</si>
  <si>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</si>
  <si>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</si>
  <si>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</si>
  <si>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</si>
  <si>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</si>
  <si>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</si>
  <si>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</si>
  <si>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</si>
  <si>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</si>
  <si>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</si>
  <si>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</si>
  <si>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</si>
  <si>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</si>
  <si>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</si>
  <si>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</si>
  <si>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</si>
  <si>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</si>
  <si>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</si>
  <si>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</si>
  <si>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</si>
  <si>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</si>
  <si>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</si>
  <si>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</si>
  <si>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</si>
  <si>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</si>
  <si>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</si>
  <si>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</si>
  <si>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</si>
  <si>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</si>
  <si>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</si>
  <si>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</si>
  <si>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</si>
  <si>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</si>
  <si>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</si>
  <si>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</si>
  <si>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</si>
  <si>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</si>
  <si>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</si>
  <si>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</si>
  <si>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</si>
  <si>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</si>
  <si>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</si>
  <si>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</si>
  <si>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</si>
  <si>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</si>
  <si>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</si>
  <si>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</si>
  <si>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</si>
  <si>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</si>
  <si>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</si>
  <si>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</si>
  <si>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</si>
  <si>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</si>
  <si>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</si>
  <si>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</si>
  <si>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</si>
  <si>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</si>
  <si>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</si>
  <si>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</si>
  <si>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</si>
  <si>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</si>
  <si>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</si>
  <si>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</si>
  <si>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</si>
  <si>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</si>
  <si>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</si>
  <si>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</si>
  <si>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</si>
  <si>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</si>
  <si>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</si>
  <si>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</si>
  <si>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</si>
  <si>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</si>
  <si>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</si>
  <si>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</si>
  <si>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</si>
  <si>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</si>
  <si>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</si>
  <si>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</si>
  <si>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</si>
  <si>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</si>
  <si>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</si>
  <si>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</si>
  <si>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</si>
  <si>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</si>
  <si>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</si>
  <si>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</si>
  <si>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</si>
  <si>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</si>
  <si>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</si>
  <si>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</si>
  <si>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</si>
  <si>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</si>
  <si>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</si>
  <si>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</si>
  <si>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</si>
  <si>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</si>
  <si>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</si>
  <si>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</si>
  <si>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</si>
  <si>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</si>
  <si>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</si>
  <si>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</si>
  <si>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</si>
  <si>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</si>
  <si>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</si>
  <si>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</si>
  <si>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</si>
  <si>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</si>
  <si>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</si>
  <si>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</si>
  <si>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</si>
  <si>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</si>
  <si>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</si>
  <si>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</si>
  <si>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</si>
  <si>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</si>
  <si>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</si>
  <si>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</si>
  <si>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</si>
  <si>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</si>
  <si>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</si>
  <si>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</si>
  <si>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</si>
  <si>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</si>
  <si>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</si>
  <si>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</si>
  <si>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</si>
  <si>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</si>
  <si>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</si>
  <si>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</si>
  <si>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</si>
  <si>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</si>
  <si>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</si>
  <si>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</si>
  <si>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</si>
  <si>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</si>
  <si>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</si>
  <si>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</si>
  <si>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</si>
  <si>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</si>
  <si>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</si>
  <si>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</si>
  <si>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</si>
  <si>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</si>
  <si>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</si>
  <si>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</si>
  <si>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</si>
  <si>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</si>
  <si>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</si>
  <si>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</si>
  <si>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</si>
  <si>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</si>
  <si>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</si>
  <si>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</si>
  <si>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</si>
  <si>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</si>
  <si>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</si>
  <si>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</si>
  <si>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</si>
  <si>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</si>
  <si>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</si>
  <si>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</si>
  <si>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</si>
  <si>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</si>
  <si>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</si>
  <si>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</si>
  <si>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</si>
  <si>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40 km</t>
  </si>
  <si>
    <t>ETA 150 min</t>
  </si>
  <si>
    <t>PCM-20251029-00001293</t>
  </si>
  <si>
    <t>29/10/2025 11:40 am</t>
  </si>
  <si>
    <t xml:space="preserve">team nee 90 mins </t>
  </si>
  <si>
    <t>no cm</t>
  </si>
  <si>
    <t xml:space="preserve">team nee 60 mins </t>
  </si>
  <si>
    <t xml:space="preserve"> PCM-20250215-00000830 </t>
  </si>
  <si>
    <t>LTE site still down and  site located in aramco area access issue need special permission</t>
  </si>
  <si>
    <t>No PCM</t>
  </si>
  <si>
    <t>SCECO team disconnected power due to pending billing issue</t>
  </si>
  <si>
    <t>PCM-20251029-00001068</t>
  </si>
  <si>
    <t>EM team at site checking</t>
  </si>
  <si>
    <t>sceco cut in area EM team saving  hub site usmd0698</t>
  </si>
  <si>
    <t>PCM-20251029-00000980</t>
  </si>
  <si>
    <t>EM team on the way need 75 Min</t>
  </si>
  <si>
    <t>sceco cut in area and EM team on the way to saving  hub site MDAS0777</t>
  </si>
  <si>
    <t>PCM-20251029-00001244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</si>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</sst>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tabSelected="1" workbookViewId="0">
      <selection activeCell="I15" sqref="I15"/>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296.56002893518598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45959.508454861112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45959.508454861112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45959.508454861112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45959.508454861112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45959.508454861112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45959.508454861112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45959.508454861112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45959.508454861112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45959.508454861112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45959.508454861112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45959.508454861112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45959.508454861112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45959.508454861112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45959.508454861112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45959.508454861112</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45959.508454861112</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t="shared" ref="G19:G50" ca="1" si="0">IFERROR(NOW()-F19,"")</f>
        <v>45959.508454513889</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t="shared" ca="1" si="0"/>
        <v>45959.508454513889</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t="shared" ca="1" si="0"/>
        <v>45959.508454513889</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t="shared" ca="1" si="0"/>
        <v>45959.508454513889</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t="shared" ca="1" si="0"/>
        <v>45959.508454513889</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t="shared" ca="1" si="0"/>
        <v>45959.508454513889</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t="shared" ca="1" si="0"/>
        <v>45959.508454513889</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t="shared" ca="1" si="0"/>
        <v>45959.508454513889</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t="shared" ca="1" si="0"/>
        <v>45959.508454513889</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t="shared" ca="1" si="0"/>
        <v>45959.508454513889</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t="shared" ca="1" si="0"/>
        <v>45959.508454513889</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t="shared" ca="1" si="0"/>
        <v>45959.508454513889</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t="shared" ca="1" si="0"/>
        <v>45959.508454513889</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t="shared" ca="1" si="0"/>
        <v>45959.508454513889</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t="shared" ca="1" si="0"/>
        <v>45959.508454513889</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t="shared" ca="1" si="0"/>
        <v>45959.508454513889</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t="shared" ca="1" si="0"/>
        <v>45959.508454513889</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t="shared" ca="1" si="0"/>
        <v>45959.508454513889</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t="shared" ca="1" si="0"/>
        <v>45959.508454513889</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t="shared" ca="1" si="0"/>
        <v>45959.508454513889</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t="shared" ca="1" si="0"/>
        <v>45959.508454513889</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t="shared" ca="1" si="0"/>
        <v>45959.508454513889</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t="shared" ca="1" si="0"/>
        <v>45959.508454513889</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t="shared" ca="1" si="0"/>
        <v>45959.508454513889</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t="shared" ca="1" si="0"/>
        <v>45959.508454513889</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t="shared" ca="1" si="0"/>
        <v>45959.508454513889</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t="shared" ca="1" si="0"/>
        <v>45959.508454513889</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t="shared" ca="1" si="0"/>
        <v>45959.508454513889</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t="shared" ca="1" si="0"/>
        <v>45959.508454513889</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t="shared" ca="1" si="0"/>
        <v>45959.508454513889</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t="shared" ca="1" si="0"/>
        <v>45959.508454513889</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t="shared" ca="1" si="0"/>
        <v>45959.508454513889</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t="shared" ref="G51:G82" ca="1" si="1">IFERROR(NOW()-F51,"")</f>
        <v>45959.508454513889</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t="shared" ca="1" si="1"/>
        <v>45959.508454513889</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t="shared" ca="1" si="1"/>
        <v>45959.508454513889</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t="shared" ca="1" si="1"/>
        <v>45959.508454513889</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t="shared" ca="1" si="1"/>
        <v>45959.508454513889</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t="shared" ca="1" si="1"/>
        <v>45959.508454513889</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t="shared" ca="1" si="1"/>
        <v>45959.508454513889</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t="shared" ca="1" si="1"/>
        <v>45959.508454513889</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t="shared" ca="1" si="1"/>
        <v>45959.508454513889</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t="shared" ca="1" si="1"/>
        <v>45959.508454513889</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t="shared" ca="1" si="1"/>
        <v>45959.508454513889</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t="shared" ca="1" si="1"/>
        <v>45959.508454513889</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t="shared" ca="1" si="1"/>
        <v>45959.508454513889</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t="shared" ca="1" si="1"/>
        <v>45959.508454513889</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t="shared" ca="1" si="1"/>
        <v>45959.508454513889</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t="shared" ca="1" si="1"/>
        <v>45959.508454513889</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t="shared" ca="1" si="1"/>
        <v>45959.508454513889</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t="shared" ca="1" si="1"/>
        <v>45959.508454513889</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t="shared" ca="1" si="1"/>
        <v>45959.508454513889</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t="shared" ca="1" si="1"/>
        <v>45959.508454513889</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t="shared" ca="1" si="1"/>
        <v>45959.508454513889</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t="shared" ca="1" si="1"/>
        <v>45959.508454513889</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t="shared" ca="1" si="1"/>
        <v>45959.508454513889</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t="shared" ca="1" si="1"/>
        <v>45959.508454513889</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t="shared" ca="1" si="1"/>
        <v>45959.508454513889</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t="shared" ca="1" si="1"/>
        <v>45959.508454513889</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t="shared" ca="1" si="1"/>
        <v>45959.508454513889</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t="shared" ca="1" si="1"/>
        <v>45959.508454513889</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t="shared" ca="1" si="1"/>
        <v>45959.508454513889</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t="shared" ca="1" si="1"/>
        <v>45959.508454513889</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t="shared" ca="1" si="1"/>
        <v>45959.508454513889</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t="shared" ca="1" si="1"/>
        <v>45959.508454513889</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t="shared" ref="G83:G114" ca="1" si="2">IFERROR(NOW()-F83,"")</f>
        <v>45959.508454513889</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t="shared" ca="1" si="2"/>
        <v>45959.508454513889</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t="shared" ca="1" si="2"/>
        <v>45959.508454513889</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t="shared" ca="1" si="2"/>
        <v>45959.508454513889</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t="shared" ca="1" si="2"/>
        <v>45959.508454513889</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t="shared" ca="1" si="2"/>
        <v>45959.508454513889</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t="shared" ca="1" si="2"/>
        <v>45959.508454513889</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t="shared" ca="1" si="2"/>
        <v>45959.508454513889</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t="shared" ca="1" si="2"/>
        <v>45959.508454513889</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t="shared" ca="1" si="2"/>
        <v>45959.508454513889</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t="shared" ca="1" si="2"/>
        <v>45959.508454513889</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t="shared" ca="1" si="2"/>
        <v>45959.508454513889</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t="shared" ca="1" si="2"/>
        <v>45959.508454513889</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t="shared" ca="1" si="2"/>
        <v>45959.508454513889</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t="shared" ca="1" si="2"/>
        <v>45959.508454513889</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t="shared" ca="1" si="2"/>
        <v>45959.508454513889</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t="shared" ca="1" si="2"/>
        <v>45959.508454513889</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t="shared" ca="1" si="2"/>
        <v>45959.508454513889</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t="shared" ca="1" si="2"/>
        <v>45959.508454513889</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t="shared" ca="1" si="2"/>
        <v>45959.508454513889</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t="shared" ca="1" si="2"/>
        <v>45959.508454513889</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t="shared" ca="1" si="2"/>
        <v>45959.508454513889</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t="shared" ca="1" si="2"/>
        <v>45959.508454513889</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t="shared" ca="1" si="2"/>
        <v>45959.508454513889</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t="shared" ca="1" si="2"/>
        <v>45959.508454513889</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t="shared" ca="1" si="2"/>
        <v>45959.508454513889</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t="shared" ca="1" si="2"/>
        <v>45959.508454513889</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t="shared" ca="1" si="2"/>
        <v>45959.508454513889</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t="shared" ca="1" si="2"/>
        <v>45959.508454513889</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t="shared" ca="1" si="2"/>
        <v>45959.508454513889</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t="shared" ca="1" si="2"/>
        <v>45959.508454513889</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t="shared" ca="1" si="2"/>
        <v>45959.508454513889</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t="shared" ref="G115:G146" ca="1" si="3">IFERROR(NOW()-F115,"")</f>
        <v>45959.508454513889</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t="shared" ca="1" si="3"/>
        <v>45959.508454513889</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t="shared" ca="1" si="3"/>
        <v>45959.508454513889</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t="shared" ca="1" si="3"/>
        <v>45959.508454513889</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t="shared" ca="1" si="3"/>
        <v>45959.508454513889</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t="shared" ca="1" si="3"/>
        <v>45959.508454513889</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t="shared" ca="1" si="3"/>
        <v>45959.508454513889</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t="shared" ca="1" si="3"/>
        <v>45959.508454513889</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t="shared" ca="1" si="3"/>
        <v>45959.508454513889</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t="shared" ca="1" si="3"/>
        <v>45959.508454513889</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t="shared" ca="1" si="3"/>
        <v>45959.508454513889</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t="shared" ca="1" si="3"/>
        <v>45959.508454513889</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t="shared" ca="1" si="3"/>
        <v>45959.508454513889</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t="shared" ca="1" si="3"/>
        <v>45959.508454513889</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t="shared" ca="1" si="3"/>
        <v>45959.508454513889</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t="shared" ca="1" si="3"/>
        <v>45959.508454513889</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t="shared" ca="1" si="3"/>
        <v>45959.508454513889</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t="shared" ca="1" si="3"/>
        <v>45959.508454513889</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t="shared" ca="1" si="3"/>
        <v>45959.508454513889</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t="shared" ca="1" si="3"/>
        <v>45959.508454513889</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t="shared" ca="1" si="3"/>
        <v>45959.508454513889</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t="shared" ca="1" si="3"/>
        <v>45959.508454513889</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t="shared" ca="1" si="3"/>
        <v>45959.508454513889</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t="shared" ca="1" si="3"/>
        <v>45959.508454513889</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t="shared" ca="1" si="3"/>
        <v>45959.508454513889</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t="shared" ca="1" si="3"/>
        <v>45959.508454513889</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t="shared" ca="1" si="3"/>
        <v>45959.508454513889</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t="shared" ca="1" si="3"/>
        <v>45959.508454513889</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t="shared" ca="1" si="3"/>
        <v>45959.508454513889</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t="shared" ca="1" si="3"/>
        <v>45959.508454513889</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t="shared" ca="1" si="3"/>
        <v>45959.508454513889</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t="shared" ca="1" si="3"/>
        <v>45959.508454513889</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t="shared" ref="G147:G178" ca="1" si="4">IFERROR(NOW()-F147,"")</f>
        <v>45959.508454513889</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t="shared" ca="1" si="4"/>
        <v>45959.508454513889</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t="shared" ca="1" si="4"/>
        <v>45959.508454513889</v>
      </c>
      <c r="H149" s="136"/>
      <c r="I149" s="134" t="str">
        <f>IFERROR(VLOOKUP(D149,DB!A:F,6,0),"")</f>
        <v/>
      </c>
      <c r="J149" s="134" t="str">
        <f>IFERROR(VLOOKUP(D149,DB!A:G,7,0),"")</f>
        <v/>
      </c>
      <c r="K149" s="138"/>
      <c r="L149" s="139" t="str">
        <f>IFERROR(VLOOKUP(D149,DB!A:I,9,0),"")</f>
        <v/>
      </c>
    </row>
    <row r="150" spans="1:12" ht="15" customHeight="1">
      <c r="A150" s="171"/>
      <c r="B150" s="146" t="str">
        <f>IFERROR(VLOOKUP(D150,DB!A:K,11,0),"")</f>
        <v/>
      </c>
      <c r="C150" s="146"/>
      <c r="D150" s="146"/>
      <c r="E150" s="147"/>
      <c r="F150" s="148"/>
      <c r="G150" s="149">
        <f t="shared" ca="1" si="4"/>
        <v>45959.508454513889</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B11DBA9F-38EA-4487-95AD-4765BA0F9A2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134.50861689815065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0.76637118055805331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19654</v>
      </c>
      <c r="E5" s="114" t="s">
        <v>39021</v>
      </c>
      <c r="F5" s="115">
        <v>45959.34516203704</v>
      </c>
      <c r="G5" s="116">
        <f ca="1">IFERROR(NOW()-F5,"-")</f>
        <v>0.16329247684916481</v>
      </c>
      <c r="H5" s="115">
        <v>45959.340300925927</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25711</v>
      </c>
      <c r="E6" s="114"/>
      <c r="F6" s="115"/>
      <c r="G6" s="116">
        <f ca="1">IFERROR(NOW()-F6,"-")</f>
        <v>45959.508454513889</v>
      </c>
      <c r="H6" s="115">
        <v>45959.41710648148</v>
      </c>
      <c r="I6" s="18" t="str">
        <f>IFERROR(VLOOKUP(D6,DB!A:F,6,0),"")</f>
        <v>Generator-SG</v>
      </c>
      <c r="J6" s="18" t="str">
        <f>IFERROR(VLOOKUP(D6,DB!A:G,7,0),"")</f>
        <v>Vandalized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39109</v>
      </c>
      <c r="B7" s="18" t="str">
        <f>IFERROR(VLOOKUP(D7,DB!A:K,11,0),"")</f>
        <v>R2</v>
      </c>
      <c r="C7" s="18">
        <v>1</v>
      </c>
      <c r="D7" s="18" t="s">
        <v>27834</v>
      </c>
      <c r="E7" s="114"/>
      <c r="F7" s="115"/>
      <c r="G7" s="116">
        <f ca="1">IFERROR(NOW()-F7,"-")</f>
        <v>45959.508454513889</v>
      </c>
      <c r="H7" s="115">
        <v>45959.480081018519</v>
      </c>
      <c r="I7" s="18" t="str">
        <f>IFERROR(VLOOKUP(D7,DB!A:F,6,0),"")</f>
        <v>SCECO</v>
      </c>
      <c r="J7" s="18" t="str">
        <f>IFERROR(VLOOKUP(D7,DB!A:G,7,0),"")</f>
        <v>Vandalized</v>
      </c>
      <c r="K7" s="19" t="s">
        <v>39111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45959.508454513889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45959.508454513889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45959.508454513889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45959.508454513889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45959.508454513889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45959.508454513889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45959.508454513889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45959.508454513889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45959.508454513889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45959.508454513889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45959.508454513889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45959.508454513889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45959.508454513889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45959.508454513889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45959.508454513889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45959.508454513889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45959.508454513889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45959.508454513889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45959.508454513889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45959.508454513889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45959.508454513889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45959.508454513889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45959.508454513889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45959.508454513889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45959.508454513889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45959.508454513889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45959.508454513889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45959.508454513889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45959.508454513889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45959.508454513889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45959.508454513889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45959.508454513889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45959.508454513889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45959.508454513889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45959.508454513889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45959.508454513889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45959.508454513889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45959.508454513889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45959.508454513889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45959.508454513889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45959.508454513889</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45959.508454513889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45959.508454513889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45959.508454513889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45959.508454513889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45959.508454513889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45959.508454513889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45959.508454513889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45959.508454513889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45959.508454513889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45959.508454513889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45959.508454513889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45959.508454513889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45959.508454513889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45959.508454513889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45959.508454513889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45959.508454513889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45959.508454513889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45959.508454513889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45959.508454513889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45959.508454513889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45959.508454513889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45959.508454513889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45959.508454513889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45959.508454513889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45959.508454513889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45959.508454513889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45959.508454513889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45959.508454513889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45959.508454513889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45959.508454513889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45959.508454513889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45959.508454513889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45959.508454513889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45959.508454513889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45959.508454513889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45959.508454513889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45959.508454513889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45959.508454513889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45959.508454513889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45959.508454513889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45959.508454513889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45959.508454513889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45959.508454513889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45959.508454513889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45959.508454513889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45959.508454513889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45959.508454513889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45959.508454513889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45959.508454513889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45959.508454513889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45959.508454513889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45959.508454513889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45959.508454513889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45959.508454513889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45959.508454513889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45959.508454513889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45959.508454513889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45959.508454513889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45959.508454513889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45959.508454513889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45959.508454513889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45959.508454513889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45959.508454513889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45959.508454513889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45959.508454513889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45959.508454513889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45959.508454513889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45959.508454513889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45959.508454513889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45959.508454513889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45959.508454513889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45959.508454513889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45959.508454513889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45959.508454513889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45959.508454513889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45959.508454513889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45959.508454513889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45959.508454513889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45959.508454513889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45959.508454513889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45959.508454513889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45959.508454513889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45959.508454513889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45959.508454513889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45959.508454513889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45959.508454513889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45959.508454513889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45959.508454513889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45959.508454513889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45959.508454513889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45959.508454513889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45959.508454513889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45959.508454513889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45959.508454513889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45959.508454513889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45959.508454513889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45959.508454513889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45959.508454513889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45959.508454513889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45959.508454513889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45959.508454513889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45959.508454513889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45959.508454513889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45959.508454513889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45959.508454513889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45959.508454513889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45959.508454513889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45959.508454513889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45959.508454513889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45959.508454513889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45959.508454513889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45959.508454513889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45959.508454513889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45959.508454513889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45959.508454513889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45959.508454513889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45959.508454513889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45959.508454513889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45959.508454513889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45959.508454513889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45959.508454513889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45959.508454513889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45959.508454513889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45959.508454513889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45959.508454513889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45959.508454513889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45959.508454513889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45959.508454513889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45959.508454513889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45959.508454513889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45959.508454513889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45959.508454513889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45959.508454513889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45959.508454513889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45959.508454513889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45959.508454513889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45959.508454513889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45959.508454513889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45959.508454513889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45959.508454513889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45959.508454513889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45959.508454513889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45959.508454513889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45959.508454513889</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39112</v>
      </c>
      <c r="B2" s="63" t="str">
        <f>IFERROR(VLOOKUP(D2,DB!A:K,11,0),"")</f>
        <v>R3</v>
      </c>
      <c r="C2" s="18">
        <v>3</v>
      </c>
      <c r="D2" s="63" t="s">
        <v>23959</v>
      </c>
      <c r="E2" s="18" t="s">
        <v>39021</v>
      </c>
      <c r="F2" s="20" t="s">
        <v>39113</v>
      </c>
      <c r="G2" s="21" t="str">
        <f t="shared" ref="G2:G64" ca="1" si="0">IFERROR(NOW()-F2,"-")</f>
        <v>-</v>
      </c>
      <c r="H2" s="22">
        <v>45959.476423611108</v>
      </c>
      <c r="I2" s="19" t="str">
        <f>IFERROR(VLOOKUP(D2,DB!A:F,6,0),"")</f>
        <v>SCECO</v>
      </c>
      <c r="J2" s="18" t="str">
        <f>IFERROR(VLOOKUP(D2,DB!A:G,7,0),"")</f>
        <v>Dead</v>
      </c>
      <c r="K2" s="46" t="s">
        <v>39114</v>
      </c>
      <c r="L2" s="23" t="str">
        <f>IFERROR(VLOOKUP(D2,DB!A:I,9,0),"")</f>
        <v>Latis</v>
      </c>
    </row>
    <row r="3" spans="1:13" ht="15" customHeight="1">
      <c r="A3" s="19" t="s">
        <v>39115</v>
      </c>
      <c r="B3" s="63" t="str">
        <f>IFERROR(VLOOKUP(D3,DB!A:K,11,0),"")</f>
        <v>R3</v>
      </c>
      <c r="C3" s="18"/>
      <c r="D3" s="18" t="s">
        <v>19061</v>
      </c>
      <c r="E3" s="18"/>
      <c r="F3" s="20"/>
      <c r="G3" s="21">
        <f t="shared" ca="1" si="0"/>
        <v>45959.508454861112</v>
      </c>
      <c r="H3" s="22">
        <v>45959.464236111111</v>
      </c>
      <c r="I3" s="19" t="str">
        <f>IFERROR(VLOOKUP(D3,DB!A:F,6,0),"")</f>
        <v>SCECO</v>
      </c>
      <c r="J3" s="18" t="str">
        <f>IFERROR(VLOOKUP(D3,DB!A:G,7,0),"")</f>
        <v>Dead</v>
      </c>
      <c r="K3" s="46" t="s">
        <v>39116</v>
      </c>
      <c r="L3" s="23" t="str">
        <f>IFERROR(VLOOKUP(D3,DB!A:I,9,0),"")</f>
        <v>Latis</v>
      </c>
    </row>
    <row r="4" spans="1:13" ht="15" customHeight="1">
      <c r="A4" s="19"/>
      <c r="B4" s="63" t="str">
        <f>IFERROR(VLOOKUP(D4,DB!A:K,11,0),"")</f>
        <v/>
      </c>
      <c r="C4" s="18"/>
      <c r="D4" s="18"/>
      <c r="E4" s="18"/>
      <c r="F4" s="20"/>
      <c r="G4" s="21">
        <f t="shared" ca="1" si="0"/>
        <v>45959.508454861112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45959.508454861112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45959.508454861112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45959.508454861112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45959.508454861112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45959.508454861112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45959.508454861112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45959.508454861112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45959.508454861112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45959.508454861112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45959.508454861112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45959.508454861112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45959.508454861112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45959.508454861112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45959.508454861112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45959.508454861112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45959.508454861112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45959.508454861112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45959.508454861112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45959.508454861112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45959.508454861112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45959.508454861112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45959.508454861112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45959.508454861112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45959.508454861112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45959.508454861112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45959.508454861112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45959.508454861112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45959.508454861112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45959.508454861112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45959.508454861112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45959.508454861112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45959.508454861112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45959.508454861112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45959.508454861112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45959.508454861112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45959.508454861112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45959.508454861112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45959.508454861112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45959.508454861112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45959.508454861112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45959.508454861112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45959.508454861112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45959.508454861112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45959.508454861112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45959.508454861112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45959.508454861112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45959.508454861112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45959.508454861112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45959.508454861112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45959.508454861112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45959.508454861112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45959.508454861112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45959.508454861112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45959.508454861112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45959.508454861112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45959.508454861112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45959.508454861112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45959.508454861112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45959.508454861112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45959.508454861112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45959.508454861112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45959.508454861112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45959.508454861112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45959.508454861112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45959.508454861112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45959.508454861112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45959.508454861112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45959.508454861112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45959.508454861112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45959.508454861112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45959.508454861112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45959.508454861112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45959.508454861112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45959.508454861112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45959.508454861112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45959.508454861112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45959.508454861112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45959.508454861112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45959.508454861112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45959.508454861112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45959.508454861112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45959.508454861112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45959.508454861112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45959.508454861112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45959.508454861112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45959.508454861112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45959.508454861112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45959.508454861112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45959.508454861112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45959.508454861112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45959.508454861112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45959.508454861112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45959.508454861112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45959.508454861112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45959.508454861112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45959.508454861112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45959.508454861112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45959.508454861112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45959.508454861112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45959.508454861112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45959.508454861112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45959.508454861112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45959.508454861112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45959.508454861112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45959.508454861112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45959.508454861112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45959.508454861112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45959.508454861112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45959.508454861112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45959.508454861112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45959.508454861112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45959.508454861112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45959.508454861112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45959.508454861112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45959.508454861112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45959.508454861112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45959.508454861112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45959.508454861112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45959.508454861112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45959.508454861112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45959.508454861112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45959.508454861112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45959.508454861112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45959.508454861112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45959.508454861112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45959.508454861112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45959.508454861112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45959.508454861112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45959.508454861112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45959.508454861112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45959.508454861112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45959.508454861112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45959.508454861112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45959.508454861112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45959.508454861112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45959.508454861112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45959.508454861112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45959.508454861112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45959.508454861112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45959.508454861112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45959.508454861112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45959.508454861112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45959.508454861112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45959.508454861112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45959.508454861112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45959.508454861112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45959.508454861112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45959.508454861112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45959.508454861112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45959.508454861112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45959.508454861112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45959.508454861112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45959.508454861112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45959.508454861112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45959.508454861112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45959.508454861112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45959.508454861112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45959.508454861112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45959.508454861112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45959.508454861112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45959.508454861112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45959.508454861112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45959.508454861112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45959.508454861112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45959.508454861112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45959.508454861112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45959.508454861112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45959.508454861112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45959.508454861112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45959.508454861112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45959.508454861112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45959.508454861112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45959.508454861112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45959.508454861112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45959.508454861112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45959.508454861112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45959.508454861112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45959.508454861112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45959.508454861112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45959.508454861112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45959.508454861112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45959.508454861112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45959.508454861112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45959.508454861112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45959.508454861112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45959.508454861112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45959.508454861112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45959.508454861112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45959.508454861112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45959.508454861112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45959.508454861112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45959.508454861112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45959.508454861112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45959.508454861112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45959.508454861112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45959.508454861112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45959.508454861112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45959.508454861112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45959.508454861112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45959.508454861112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45959.508454861112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45959.508454861112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45959.508454861112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45959.508454861112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45959.508454861112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45959.508454861112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45959.508454861112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45959.508454861112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45959.508454861112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45959.508454861112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45959.508454861112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45959.508454861112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45959.508454861112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45959.508454861112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45959.508454861112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45959.508454861112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45959.508454861112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45959.508454861112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45959.508454861112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45959.508454861112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45959.508454861112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45959.508454861112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45959.508454861112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45959.508454861112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45959.508454861112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45959.508454861112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45959.508454861112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45959.508454861112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45959.508454861112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45959.508454861112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45959.508454861112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45959.508454861112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45959.508454861112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45959.508454861112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45959.508454861112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45959.508454861112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45959.508454861112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45959.508454861112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45959.508454861112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45959.508454861112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45959.508454861112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45959.508454861112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45959.508454861112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45959.508454861112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45959.508454861112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45959.508454861112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45959.508454861112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45959.508454861112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45959.508454861112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45959.508454861112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45959.508454861112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45959.508454861112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45959.508454861112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45959.508454861112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45959.508454861112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45959.508454861112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45959.508454861112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45959.508454861112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45959.508454861112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45959.508454861112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45959.508454861112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45959.508454861112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45959.508454861112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45959.508454861112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45959.508454861112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45959.508454861112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45959.508454861112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45959.508454861112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45959.508454861112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45959.508454861112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45959.508454861112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45959.508454861112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45959.508454861112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45959.508454861112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45959.508454861112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45959.508454861112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45959.508454861112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45959.508454861112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45959.508454861112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45959.508454861112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45959.508454861112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45959.508454861112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45959.508454861112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45959.508454861112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45959.508454861112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45959.508454861112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45959.508454861112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45959.508454861112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45959.508454861112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45959.508454861112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45959.508454861112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45959.508454861112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45959.508454861112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45959.508454861112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45959.508454861112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45959.508454861112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45959.508454861112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45959.508454861112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45959.508454861112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45959.508454861112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45959.508454861112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45959.508454861112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45959.508454861112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45959.508454861112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45959.508454861112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45959.508454861112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45959.508454861112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45959.508454861112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45959.508454861112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45959.508454861112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45959.508454861112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45959.508454861112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45959.508454861112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45959.508454861112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45959.508454861112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45959.508454861112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45959.508454861112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45959.508454861112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45959.508454861112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45959.508454861112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45959.508454861112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45959.508454861112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45959.508454861112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45959.508454861112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45959.508454861112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45959.508454861112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45959.508454861112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45959.508454861112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45959.508454861112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45959.508454861112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45959.508454861112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45959.508454861112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45959.508454861112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45959.508454861112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45959.508454861112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45959.508454861112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45959.508454861112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45959.508454861112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45959.508454861112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45959.508454861112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45959.508454861112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45959.508454861112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45959.508454861112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45959.508454861112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45959.508454861112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45959.508454861112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45959.508454861112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45959.508454861112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45959.508454861112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45959.508454861112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45959.508454861112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45959.508454861112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45959.508454861112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45959.508454861112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45959.508454861112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45959.508454861112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45959.508454861112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45959.508454861112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45959.508454861112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45959.508454861112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45959.508454861112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45959.508454861112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45959.508454861112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45959.508454861112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45959.508454861112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45959.508454861112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45959.508454861112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45959.508454861112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45959.508454861112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45959.508454861112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45959.508454861112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45959.508454861112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45959.508454861112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45959.508454861112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45959.508454861112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45959.508454861112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45959.508454861112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45959.508454861112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45959.508454861112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45959.508454861112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45959.508454861112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45959.508454861112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45959.508454861112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45959.508454861112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45959.508454861112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45959.508454861112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45959.508454861112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45959.508454861112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45959.508454861112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45959.508454861112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45959.508454861112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45959.508454861112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45959.508454861112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45959.508454861112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45959.508454861112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45959.508454861112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45959.508454861112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45959.508454861112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45959.508454861112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45959.508454861112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45959.508454861112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45959.508454861112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45959.508454861112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45959.508454861112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45959.508454861112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45959.508454861112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45959.508454861112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45959.508454861112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45959.508454861112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45959.508454861112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45959.508454861112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45959.508454861112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45959.508454861112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45959.508454861112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45959.508454861112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45959.508454861112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45959.508454861112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45959.508454861112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45959.508454861112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45959.508454861112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45959.508454861112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45959.508454861112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45959.508454861112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45959.508454861112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45959.508454861112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45959.508454861112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45959.508454861112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45959.508454861112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45959.508454861112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45959.508454861112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45959.508454861112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45959.508454861112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45959.508454861112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45959.508454861112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45959.508454861112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45959.508454861112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45959.508454861112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45959.508454861112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45959.508454861112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45959.508454861112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45959.508454861112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45959.508454861112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45959.508454861112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45959.508454861112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45959.508454861112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45959.508454861112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45959.508454861112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45959.508454861112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45959.508454861112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45959.508454861112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45959.508454861112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45959.508454861112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45959.508454861112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45959.508454861112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45959.508454861112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45959.508454861112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45959.508454861112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45959.508454861112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45959.508454861112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45959.508454861112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45959.508454861112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45959.508454861112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45959.508454861112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45959.508454861112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45959.508454861112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45959.508454861112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45959.508454861112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45959.508454861112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45959.508454861112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45959.508454861112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45959.508454861112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45959.508454861112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45959.508454861112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45959.508454861112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45959.508454861112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45959.508454861112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45959.508454861112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45959.508454861112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45959.508454861112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45959.508454861112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45959.508454861112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45959.508454861112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45959.508454861112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45959.508454861112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45959.508454861112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45959.508454861112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45959.508454861112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45959.508454861112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45959.508454861112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45959.508454861112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45959.508454861112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45959.508454861112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45959.508454861112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45959.508454861112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45959.508454861112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45959.508454861112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45959.508454861112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45959.508454861112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45959.508454861112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45959.508454861112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45959.508454861112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45959.508454861112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45959.508454861112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45959.508454861112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45959.508454861112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45959.508454861112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45959.508454861112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45959.508454861112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45959.508454861112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45959.508454861112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45959.508454861112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45959.508454861112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45959.508454861112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45959.508454861112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45959.508454861112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45959.508454861112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45959.508454861112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45959.508454861112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45959.508454861112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45959.508454861112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45959.508454861112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45959.508454861112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45959.508454861112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45959.508454861112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45959.508454861112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45959.508454861112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45959.508454861112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45959.508454861112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45959.508454861112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45959.508454861112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45959.508454861112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45959.508454861112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45959.508454861112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45959.508454861112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45959.508454861112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45959.508454861112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45959.508454861112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45959.508454861112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45959.508454861112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45959.508454861112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45959.508454861112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45959.508454861112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45959.508454861112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45959.508454861112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45959.508454861112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45959.508454861112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45959.508454861112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45959.508454861112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45959.508454861112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45959.508454861112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45959.508454861112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45959.508454861112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45959.508454861112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45959.508454861112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45959.508454861112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45959.508454861112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45959.508454861112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45959.508454861112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45959.508454861112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45959.508454861112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45959.508454861112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45959.508454861112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45959.508454861112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45959.508454861112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45959.508454861112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45959.508454861112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45959.508454861112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45959.508454861112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45959.508454861112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45959.508454861112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45959.508454861112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45959.508454861112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45959.508454861112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45959.508454861112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45959.508454861112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45959.508454861112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45959.508454861112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45959.508454861112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45959.508454861112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45959.508454861112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45959.508454861112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45959.508454861112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45959.508454861112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45959.508454861112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45959.508454861112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45959.508454861112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45959.508454861112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45959.508454861112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45959.508454861112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45959.508454861112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45959.508454861112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45959.508454861112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45959.508454861112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45959.508454861112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45959.508454861112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45959.508454861112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45959.508454861112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45959.508454861112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45959.508454861112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45959.508454861112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45959.508454861112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45959.508454861112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45959.508454861112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45959.508454861112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45959.508454861112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45959.508454861112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45959.508454861112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45959.508454861112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45959.508454861112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45959.508454861112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45959.508454861112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45959.508454861112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45959.508454861112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45959.508454861112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45959.508454861112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45959.508454861112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45959.508454861112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45959.508454861112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45959.508454861112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45959.508454861112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45959.508454861112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45959.508454861112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45959.508454861112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45959.508454861112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45959.508454861112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45959.508454861112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45959.508454861112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45959.508454861112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45959.508454861112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45959.508454861112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45959.508454861112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45959.508454861112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45959.508454861112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45959.508454861112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45959.508454861112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45959.508454861112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45959.508454861112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45959.508454861112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45959.508454861112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45959.508454861112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45959.508454861112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45959.508454861112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45959.508454861112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45959.508454861112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45959.508454861112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45959.508454861112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45959.508454861112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45959.508454861112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45959.508454861112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45959.508454861112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45959.508454861112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45959.508454861112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45959.508454861112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45959.508454861112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45959.508454861112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45959.508454861112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45959.508454861112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45959.508454861112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45959.508454861112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45959.508454861112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45959.508454861112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45959.508454861112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45959.508454861112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45959.508454861112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45959.508454861112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45959.508454861112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45959.508454861112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45959.508454861112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45959.508454861112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45959.508454861112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45959.508454861112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45959.508454861112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45959.508454861112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45959.508454861112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45959.508454861112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45959.508454861112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45959.508454861112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45959.508454861112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45959.508454861112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45959.508454861112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45959.508454861112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45959.508454861112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45959.508454861112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45959.508454861112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45959.508454861112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45959.508454861112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45959.508454861112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45959.508454861112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45959.508454861112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45959.508454861112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45959.508454861112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45959.508454861112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45959.508454861112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45959.508454861112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45959.508454861112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45959.508454861112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45959.508454861112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45959.508454861112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45959.508454861112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45959.508454861112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45959.508454861112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45959.508454861112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45959.508454861112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45959.508454861112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45959.508454861112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45959.508454861112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45959.508454861112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45959.508454861112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45959.508454861112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45959.508454861112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45959.508454861112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45959.508454861112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45959.508454861112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45959.508454861112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45959.508454861112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45959.508454861112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45959.508454861112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45959.508454861112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45959.508454861112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45959.508454861112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45959.508454861112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45959.508454861112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45959.508454861112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45959.508454861112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45959.508454861112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45959.508454861112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45959.508454861112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45959.508454861112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45959.508454861112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45959.508454861112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45959.508454861112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45959.508454861112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45959.508454861112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45959.508454861112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45959.508454861112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45959.508454861112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45959.508454861112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45959.508454861112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45959.508454861112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45959.508454861112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45959.508454861112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45959.508454861112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45959.508454861112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45959.508454861112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45959.508454861112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45959.508454861112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45959.508454861112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45959.508454861112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45959.508454861112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45959.508454861112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45959.508454861112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45959.508454861112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45959.508454861112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45959.508454861112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45959.508454861112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45959.508454861112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45959.508454861112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45959.508454861112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45959.508454861112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45959.508454861112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45959.508454861112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45959.508454861112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45959.508454861112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45959.508454861112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45959.508454861112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45959.508454861112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45959.508454861112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45959.508454861112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45959.508454861112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45959.508454861112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45959.508454861112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45959.508454861112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45959.508454861112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45959.508454861112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45959.508454861112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45959.508454861112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45959.508454861112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45959.508454861112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45959.508454861112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45959.508454861112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45959.508454861112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45959.508454861112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45959.508454861112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45959.508454861112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45959.508454861112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45959.508454861112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45959.508454861112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45959.508454861112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45959.508454861112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45959.508454861112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45959.508454861112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45959.508454861112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45959.508454861112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45959.508454861112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45959.508454861112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45959.508454861112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45959.508454861112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45959.508454861112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45959.508454861112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45959.508454861112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45959.508454861112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45959.508454861112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45959.508454861112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45959.508454861112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45959.508454861112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45959.508454861112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45959.508454861112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45959.508454861112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45959.508454861112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45959.508454861112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45959.508454861112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45959.508454861112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45959.508454861112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45959.508454861112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45959.508454861112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45959.508454861112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45959.508454861112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45959.508454861112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45959.508454861112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45959.508454861112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45959.508454861112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45959.508454861112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45959.508454861112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45959.508454861112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45959.508454861112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45959.508454861112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45959.508454861112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45959.508454861112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45959.508454861112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45959.508454861112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45959.508454861112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45959.508454861112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45959.508454861112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45959.508454861112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45959.508454861112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45959.508454861112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45959.508454861112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45959.508454861112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45959.508454861112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45959.508454861112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45959.508454861112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45959.508454861112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45959.508454861112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45959.508454861112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45959.508454861112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45959.508454861112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45959.508454861112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45959.508454861112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45959.508454861112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45959.508454861112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45959.508454861112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45959.508454861112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45959.508454861112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45959.508454861112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45959.508454861112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45959.508454861112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45959.508454861112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45959.508454861112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45959.508454861112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45959.508454861112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45959.508454861112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45959.508454861112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45959.508454861112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45959.508454861112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45959.508454861112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45959.508454861112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45959.508454861112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45959.508454861112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45959.508454861112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45959.508454861112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45959.508454861112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45959.508454861112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45959.508454861112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45959.508454861112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45959.508454861112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45959.508454861112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45959.508454861112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45959.508454861112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45959.508454861112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45959.508454861112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45959.508454861112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45959.508454861112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45959.508454861112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45959.508454861112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45959.508454861112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45959.508454861112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45959.508454861112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45959.508454861112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45959.508454861112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45959.508454861112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45959.508454861112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45959.508454861112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45959.508454861112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45959.508454861112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45959.508454861112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45959.508454861112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45959.508454861112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45959.508454861112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45959.508454861112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45959.508454861112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45959.508454861112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45959.508454861112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45959.508454861112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45959.508454861112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45959.508454861112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45959.508454861112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45959.508454861112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45959.508454861112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45959.508454861112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45959.508454861112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45959.508454861112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45959.508454861112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45959.508454861112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45959.508454861112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45959.508454861112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45959.508454861112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45959.508454861112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45959.508454861112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45959.508454861112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45959.508454861112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45959.508454861112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45959.508454861112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45959.508454861112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45959.508454861112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45959.508454861112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45959.508454861112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45959.508454861112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45959.508454861112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45959.508454861112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45959.508454861112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45959.508454861112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45959.508454861112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45959.508454861112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45959.508454861112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45959.508454861112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45959.508454861112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45959.508454861112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45959.508454861112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45959.508454861112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45959.508454861112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45959.508454861112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45959.508454861112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45959.508454861112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45959.508454861112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45959.508454861112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45959.508454861112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45959.508454861112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45959.508454861112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45959.508454861112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45959.508454861112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45959.508454861112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45959.508454861112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45959.508454861112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45959.508454861112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45959.508454861112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45959.508454861112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45959.508454861112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45959.508454861112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45959.508454861112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45959.508454861112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45959.508454861112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45959.508454861112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45959.508454861112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45959.508454861112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45959.508454861112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45959.508454861112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45959.508454861112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45959.508454861112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45959.508454861112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45959.508454861112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45959.508454861112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45959.508454861112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45959.508454861112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45959.508454861112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45959.508454861112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45959.508454861112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45959.508454861112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45959.508454861112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45959.508454861112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45959.508454861112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45959.508454861112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45959.508454861112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45959.508454861112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45959.508454861112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45959.508454861112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45959.508454861112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45959.508454861112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45959.508454861112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45959.508454861112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45959.508454861112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45959.508454861112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45959.508454861112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45959.508454861112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45959.508454861112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45959.508454861112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45959.508454861112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45959.508454861112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45959.508454861112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45959.508454861112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45959.508454861112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45959.508454861112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45959.508454861112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45959.508454861112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45959.508454861112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45959.508454861112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45959.508454861112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45959.508454861112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45959.508454861112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45959.508454861112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45959.508454861112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45959.508454861112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45959.508454861112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45959.508454861112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45959.508454861112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45959.508454861112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45959.508454861112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45959.508454861112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45959.508454861112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45959.508454861112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45959.508454861112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45959.508454861112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45959.508454861112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45959.508454861112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45959.508454861112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45959.508454861112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45959.508454861112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45959.508454861112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45959.508454861112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45959.508454861112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45959.508454861112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45959.508454861112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45959.508454861112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45959.508454861112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45959.508454861112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45959.508454861112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45959.508454861112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45959.508454861112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45959.508454861112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45959.508454861112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45959.508454861112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45959.508454861112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45959.508454861112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45959.508454861112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45959.508454861112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45959.508454861112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45959.508454861112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45959.508454861112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45959.508454861112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45959.508454861112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45959.508454861112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45959.508454861112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45959.508454861112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45959.508454861112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45959.508454861112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45959.508454861112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45959.508454861112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45959.508454861112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45959.508454861112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45959.508454861112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45959.508454861112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45959.508454861112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45959.508454861112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45959.508454861112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45959.508454861112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45959.508454861112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45959.508454861112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45959.508454861112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45959.508454861112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45959.508454861112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45959.508454861112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45959.508454861112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45959.508454861112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45959.508454861112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45959.508454861112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45959.508454861112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45959.508454861112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45959.508454861112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45959.508454861112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45959.508454861112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45959.508454861112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45959.508454861112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45959.508454861112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45959.508454861112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45959.508454861112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45959.508454861112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45959.508454861112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45959.508454861112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45959.508454861112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45959.508454861112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45959.508454861112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45959.508454861112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45959.508454861112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45959.508454861112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45959.508454861112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45959.508454861112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45959.508454861112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45959.508454861112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45959.508454861112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45959.508454861112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I10" sqref="I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256.02773726851592</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94" t="s">
        <v>28974</v>
      </c>
      <c r="E3" s="98" t="s">
        <v>39021</v>
      </c>
      <c r="F3" s="123"/>
      <c r="G3" s="124">
        <f ca="1">IFERROR(NOW()-F3,"")</f>
        <v>45959.508454861112</v>
      </c>
      <c r="H3" s="123">
        <v>45959.359988425924</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3</v>
      </c>
      <c r="D4" s="94" t="s">
        <v>35038</v>
      </c>
      <c r="E4" s="98" t="s">
        <v>39021</v>
      </c>
      <c r="F4" s="123">
        <v>45959.466134259259</v>
      </c>
      <c r="G4" s="124">
        <f ca="1">IFERROR(NOW()-F4,"")</f>
        <v>4.2320601853134576E-2</v>
      </c>
      <c r="H4" s="123">
        <v>45959.408807870372</v>
      </c>
      <c r="I4" s="119" t="str">
        <f>IFERROR(VLOOKUP(D4,DB!A:F,6,0),"")</f>
        <v>SCECO</v>
      </c>
      <c r="J4" s="119" t="str">
        <f>IFERROR(VLOOKUP(D4,DB!A:G,7,0),"")</f>
        <v>Vandalized</v>
      </c>
      <c r="K4" s="125" t="s">
        <v>39122</v>
      </c>
      <c r="L4" s="121" t="str">
        <f>IFERROR(VLOOKUP(D4,DB!A:I,9,0),"")</f>
        <v>Latis</v>
      </c>
    </row>
    <row r="5" spans="1:16" ht="15" customHeight="1">
      <c r="A5" s="119" t="s">
        <v>39119</v>
      </c>
      <c r="B5" s="119" t="str">
        <f>IFERROR(VLOOKUP(D5,DB!A:K,11,0),"")</f>
        <v>R4</v>
      </c>
      <c r="C5" s="120">
        <v>1</v>
      </c>
      <c r="D5" s="94" t="s">
        <v>34938</v>
      </c>
      <c r="E5" s="98" t="s">
        <v>39021</v>
      </c>
      <c r="F5" s="123"/>
      <c r="G5" s="124">
        <f ca="1">IFERROR(NOW()-F5,"")</f>
        <v>45959.508454861112</v>
      </c>
      <c r="H5" s="123">
        <v>45959.408807870372</v>
      </c>
      <c r="I5" s="119" t="str">
        <f>IFERROR(VLOOKUP(D5,DB!A:F,6,0),"")</f>
        <v>SCECO</v>
      </c>
      <c r="J5" s="119" t="str">
        <f>IFERROR(VLOOKUP(D5,DB!A:G,7,0),"")</f>
        <v>Vandalized</v>
      </c>
      <c r="K5" s="125" t="s">
        <v>39123</v>
      </c>
      <c r="L5" s="121" t="str">
        <f>IFERROR(VLOOKUP(D5,DB!A:I,9,0),"")</f>
        <v>Latis</v>
      </c>
    </row>
    <row r="6" spans="1:16" ht="15" customHeight="1">
      <c r="A6" s="119" t="s">
        <v>39124</v>
      </c>
      <c r="B6" s="119" t="str">
        <f>IFERROR(VLOOKUP(D6,DB!A:K,11,0),"")</f>
        <v>R4</v>
      </c>
      <c r="C6" s="120">
        <v>1</v>
      </c>
      <c r="D6" s="94" t="s">
        <v>35139</v>
      </c>
      <c r="E6" s="98" t="s">
        <v>39021</v>
      </c>
      <c r="F6" s="123">
        <v>45959.433553240742</v>
      </c>
      <c r="G6" s="124">
        <f ca="1">IFERROR(NOW()-F6,"")</f>
        <v>7.4901620369928423E-2</v>
      </c>
      <c r="H6" s="123">
        <v>45959.428020833337</v>
      </c>
      <c r="I6" s="119" t="str">
        <f>IFERROR(VLOOKUP(D6,DB!A:F,6,0),"")</f>
        <v>SCECO</v>
      </c>
      <c r="J6" s="119" t="str">
        <f>IFERROR(VLOOKUP(D6,DB!A:G,7,0),"")</f>
        <v>Dead</v>
      </c>
      <c r="K6" s="125" t="s">
        <v>39125</v>
      </c>
      <c r="L6" s="121" t="str">
        <f>IFERROR(VLOOKUP(D6,DB!A:I,9,0),"")</f>
        <v>Latis</v>
      </c>
    </row>
    <row r="7" spans="1:16" ht="15" customHeight="1">
      <c r="A7" s="119" t="s">
        <v>39119</v>
      </c>
      <c r="B7" s="119" t="str">
        <f>IFERROR(VLOOKUP(D7,DB!A:K,11,0),"")</f>
        <v>R4</v>
      </c>
      <c r="C7" s="120">
        <v>1</v>
      </c>
      <c r="D7" s="94" t="s">
        <v>36760</v>
      </c>
      <c r="E7" s="98" t="s">
        <v>39021</v>
      </c>
      <c r="F7" s="123"/>
      <c r="G7" s="124">
        <f ca="1">IFERROR(NOW()-F7,"")</f>
        <v>45959.508454861112</v>
      </c>
      <c r="H7" s="123">
        <v>45959.481481481482</v>
      </c>
      <c r="I7" s="119" t="str">
        <f>IFERROR(VLOOKUP(D7,DB!A:F,6,0),"")</f>
        <v>SCECO</v>
      </c>
      <c r="J7" s="119" t="str">
        <f>IFERROR(VLOOKUP(D7,DB!A:G,7,0),"")</f>
        <v>Dead</v>
      </c>
      <c r="K7" s="125" t="s">
        <v>39126</v>
      </c>
      <c r="L7" s="121" t="str">
        <f>IFERROR(VLOOKUP(D7,DB!A:I,9,0),"")</f>
        <v>Latis</v>
      </c>
    </row>
    <row r="8" spans="1:16" ht="15" customHeight="1">
      <c r="A8" s="119" t="s">
        <v>39127</v>
      </c>
      <c r="B8" s="119" t="str">
        <f>IFERROR(VLOOKUP(D8,DB!A:K,11,0),"")</f>
        <v>R4</v>
      </c>
      <c r="C8" s="120">
        <v>1</v>
      </c>
      <c r="D8" s="94" t="s">
        <v>36707</v>
      </c>
      <c r="E8" s="98" t="s">
        <v>39021</v>
      </c>
      <c r="F8" s="123">
        <v>45959.47314814815</v>
      </c>
      <c r="G8" s="124">
        <f ca="1">IFERROR(NOW()-F8,"")</f>
        <v>3.5306712961755693E-2</v>
      </c>
      <c r="H8" s="123">
        <v>45959.467523148145</v>
      </c>
      <c r="I8" s="119" t="str">
        <f>IFERROR(VLOOKUP(D8,DB!A:F,6,0),"")</f>
        <v>Generator-SG</v>
      </c>
      <c r="J8" s="119" t="str">
        <f>IFERROR(VLOOKUP(D8,DB!A:G,7,0),"")</f>
        <v>Dead</v>
      </c>
      <c r="K8" s="125" t="s">
        <v>39125</v>
      </c>
      <c r="L8" s="121" t="str">
        <f>IFERROR(VLOOKUP(D8,DB!A:I,9,0),"")</f>
        <v>Latis</v>
      </c>
    </row>
    <row r="9" spans="1:16" ht="15" customHeight="1">
      <c r="A9" s="119"/>
      <c r="B9" s="119" t="str">
        <f>IFERROR(VLOOKUP(D9,DB!A:K,11,0),"")</f>
        <v/>
      </c>
      <c r="C9" s="120"/>
      <c r="D9" s="94"/>
      <c r="E9" s="98"/>
      <c r="F9" s="123"/>
      <c r="G9" s="124">
        <f ca="1">IFERROR(NOW()-F9,"")</f>
        <v>45959.508454861112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45959.508454861112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45959.508454861112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45959.508454861112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45959.508454861112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45959.508454861112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45959.508454861112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45959.508454861112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45959.508454861112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45959.508454861112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45959.508454861112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45959.508454861112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45959.508454861112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45959.508454861112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45959.508454861112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45959.508454861112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45959.508454861112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45959.508454861112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45959.508454861112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45959.508454861112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45959.508454861112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45959.508454861112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45959.508454861112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45959.508454861112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45959.508454861112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45959.508454861112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45959.508454861112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45959.508454861112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45959.508454861112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45959.508454861112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45959.508454861112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45959.508454861112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45959.508454861112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45959.508454861112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45959.508454861112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45959.508454861112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45959.508454861112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45959.508454861112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45959.508454861112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45959.508454861112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45959.508454861112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45959.508454861112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45959.508454861112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45959.508454861112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45959.508454861112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45959.508454861112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45959.508454861112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45959.508454861112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45959.508454861112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45959.508454861112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45959.508454861112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45959.508454861112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45959.508454861112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45959.508454861112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45959.508454861112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45959.508454861112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45959.508454861112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45959.508454861112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45959.508454861112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45959.508454861112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45959.508454861112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45959.508454861112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45959.508454861112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45959.508454861112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45959.508454861112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45959.508454861112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45959.508454861112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45959.508454861112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45959.508454861112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45959.508454861112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45959.508454861112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45959.508454861112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45959.508454861112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45959.508454861112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45959.508454861112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45959.508454861112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45959.508454861112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45959.508454861112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45959.508454861112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45959.508454861112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45959.508454861112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45959.508454861112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45959.508454861112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45959.508454861112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45959.508454861112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45959.508454861112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45959.508454861112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45959.508454861112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45959.508454861112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45959.508454861112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45959.508454861112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45959.508454861112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45959.508454861112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45959.508454861112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45959.508454861112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45959.508454861112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45959.508454861112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45959.508454861112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45959.508454861112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45959.508454861112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45959.508454861112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45959.508454861112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45959.508454861112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45959.508454861112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45959.508454861112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45959.508454861112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45959.508454861112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45959.508454861112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45959.508454861112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45959.508454861112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45959.508454861112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45959.508454861112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45959.508454861112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45959.508454861112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45959.508454861112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45959.508454861112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45959.508454861112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45959.508454861112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45959.508454861112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45959.508454861112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45959.508454861112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45959.508454861112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45959.508454861112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45959.508454861112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45959.508454861112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45959.508454861112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45959.508454861112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45959.508454861112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45959.508454861112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45959.508454861112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45959.508454861112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45959.508454861112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45959.508454861112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45959.508454861112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45959.508454861112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45959.508454861112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45959.508454861112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45959.508454861112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45959.508454861112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45959.508454861112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45959.508454861112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45959.508454861112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45959.508454861112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45959.508454861112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45959.508454861112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45959.508454861112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45959.508454861112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45959.508454861112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45959.508454861112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45959.508454861112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45959.508454861112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45959.508454861112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45959.508454861112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45959.508454861112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45959.508454861112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45959.508454861112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45959.508454861112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45959.508454861112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45959.508454861112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45959.508454861112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45959.508454861112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45959.508454861112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45959.508454861112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45959.508454861112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45959.508454861112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45959.508454861112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45959.508454861112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45959.508454861112</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45959.508454861112</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39128</v>
      </c>
      <c r="B2" s="37" t="str">
        <f>IFERROR(VLOOKUP(D2,DB!A:K,11,0),"")</f>
        <v>R5</v>
      </c>
      <c r="C2" s="37">
        <v>3</v>
      </c>
      <c r="D2" s="118" t="s">
        <v>36011</v>
      </c>
      <c r="E2" s="37" t="s">
        <v>39021</v>
      </c>
      <c r="F2" s="38">
        <v>45891.832060185188</v>
      </c>
      <c r="G2" s="144">
        <f ca="1">IFERROR(NOW()-F2,"")</f>
        <v>67.676394675923802</v>
      </c>
      <c r="H2" s="38">
        <v>45891.790393518517</v>
      </c>
      <c r="I2" s="37" t="str">
        <f>IFERROR(VLOOKUP(D2,DB!A:F,6,0),"")</f>
        <v>Generator-SG</v>
      </c>
      <c r="J2" s="37" t="str">
        <f>IFERROR(VLOOKUP(D2,DB!A:G,7,0),"")</f>
        <v>Vandalized</v>
      </c>
      <c r="K2" s="37" t="s">
        <v>39129</v>
      </c>
      <c r="L2" s="37" t="str">
        <f>IFERROR(VLOOKUP(D2,DB!A:I,9,0),"")</f>
        <v>Latis</v>
      </c>
      <c r="M2" s="117"/>
    </row>
    <row r="3" spans="1:13" ht="30.75">
      <c r="A3" s="37" t="s">
        <v>39130</v>
      </c>
      <c r="B3" s="37" t="str">
        <f>IFERROR(VLOOKUP(D3,DB!A:K,11,0),"")</f>
        <v>R5</v>
      </c>
      <c r="C3" s="37">
        <v>1</v>
      </c>
      <c r="D3" s="37" t="s">
        <v>33268</v>
      </c>
      <c r="E3" s="37" t="s">
        <v>39100</v>
      </c>
      <c r="F3" s="38">
        <v>45926.188877314817</v>
      </c>
      <c r="G3" s="144">
        <f t="shared" ref="G3" ca="1" si="0">IFERROR(NOW()-F3,"")</f>
        <v>33.319577546295477</v>
      </c>
      <c r="H3" s="38">
        <v>45926.158159722225</v>
      </c>
      <c r="I3" s="37" t="str">
        <f>IFERROR(VLOOKUP(D3,DB!A:F,6,0),"")</f>
        <v>SCECO</v>
      </c>
      <c r="J3" s="37" t="str">
        <f>IFERROR(VLOOKUP(D3,DB!A:G,7,0),"")</f>
        <v>Good</v>
      </c>
      <c r="K3" s="37" t="s">
        <v>39131</v>
      </c>
      <c r="L3" s="37" t="str">
        <f>IFERROR(VLOOKUP(D3,DB!A:I,9,0),"")</f>
        <v>Latis</v>
      </c>
      <c r="M3" s="117"/>
    </row>
    <row r="4" spans="1:13" ht="48" customHeight="1">
      <c r="A4" s="152" t="s">
        <v>39132</v>
      </c>
      <c r="B4" s="152" t="str">
        <f>IFERROR(VLOOKUP(D4,DB!A:K,11,0),"")</f>
        <v>R5</v>
      </c>
      <c r="C4" s="152">
        <v>1</v>
      </c>
      <c r="D4" s="152" t="s">
        <v>34758</v>
      </c>
      <c r="E4" s="152" t="s">
        <v>39100</v>
      </c>
      <c r="F4" s="153">
        <v>45948.661111111112</v>
      </c>
      <c r="G4" s="154">
        <f ca="1">IFERROR(NOW()-F4,"")</f>
        <v>10.847343749999709</v>
      </c>
      <c r="H4" s="153">
        <v>45948.661111111112</v>
      </c>
      <c r="I4" s="152" t="str">
        <f>IFERROR(VLOOKUP(D4,DB!A:F,6,0),"")</f>
        <v>SCECO</v>
      </c>
      <c r="J4" s="152" t="str">
        <f>IFERROR(VLOOKUP(D4,DB!A:G,7,0),"")</f>
        <v>Dead</v>
      </c>
      <c r="K4" s="152" t="s">
        <v>39133</v>
      </c>
      <c r="L4" s="152" t="str">
        <f>IFERROR(VLOOKUP(D4,DB!A:I,9,0),"")</f>
        <v>Latis</v>
      </c>
    </row>
    <row r="5" spans="1:13" ht="15">
      <c r="A5" s="152"/>
      <c r="B5" s="152" t="str">
        <f>IFERROR(VLOOKUP(D5,DB!A:K,11,0),"")</f>
        <v/>
      </c>
      <c r="C5" s="152"/>
      <c r="D5"/>
      <c r="E5" s="152"/>
      <c r="F5" s="153"/>
      <c r="G5" s="154">
        <f ca="1">IFERROR(NOW()-F5,"")</f>
        <v>45959.508454513889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45959.508454513889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45959.508454745373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45959.508454745373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45959.508454745373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45959.508454861112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45959.508454861112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45959.508454861112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45959.508454861112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45959.508454861112</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45959.508454861112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45959.508454861112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45959.508454861112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45959.508454861112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45959.508454861112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45959.508454861112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45959.508454861112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45959.508454861112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45959.508454861112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45959.508454861112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45959.508454861112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45959.508454861112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45959.508454861112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45959.508454861112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45959.508454861112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45959.508454861112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45959.508454861112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45959.508454861112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45959.508454861112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45959.508454861112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45959.508454861112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45959.508454861112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45959.508454861112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45959.508454861112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45959.508454861112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45959.508454861112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45959.508454861112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45959.508454861112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45959.508454861112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45959.508454861112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45959.508454861112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45959.508454861112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45959.508454861112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45959.508454861112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45959.508454861112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45959.508454861112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45959.508454861112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45959.508454861112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45959.508454861112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45959.508454861112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45959.508454861112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45959.508454861112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45959.508454861112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45959.508454861112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45959.508454861112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45959.508454861112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45959.508454861112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45959.508454861112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45959.508454861112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45959.508454861112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45959.508454861112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45959.508454861112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45959.508454861112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45959.508454861112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45959.508454861112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45959.508454861112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45959.508454861112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45959.508454861112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45959.508454861112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45959.508454861112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45959.508454861112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45959.508454861112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45959.508454861112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45959.508454861112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45959.508454861112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45959.508454861112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45959.508454861112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45959.508454861112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45959.508454861112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45959.508454861112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45959.508454861112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45959.508454861112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45959.508454861112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45959.508454861112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45959.508454861112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45959.508454861112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45959.508454861112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45959.508454861112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45959.508454861112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45959.508454861112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45959.508454861112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45959.508454861112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45959.508454861112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45959.508454861112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45959.508454861112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45959.508454861112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45959.508454861112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45959.508454861112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45959.508454861112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45959.508454861112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45959.508454861112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45959.508454861112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45959.508454861112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45959.508454861112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45959.508454861112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45959.508454861112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45959.508454861112</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45959.508454861112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45959.508454861112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45959.508454861112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45959.508454861112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45959.508454861112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45959.508454861112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45959.508454861112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45959.508454861112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45959.508454861112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45959.508454861112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45959.508454861112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45959.508454861112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45959.508454861112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45959.508454861112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45959.508454861112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45959.508454861112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45959.508454861112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45959.508454861112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45959.508454861112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45959.508454861112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45959.508454861112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45959.508454861112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45959.508454861112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45959.508454861112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45959.508454861112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45959.508454861112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45959.508454861112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45959.508454861112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45959.508454861112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45959.508454861112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45959.508454861112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45959.508454861112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45959.508454861112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45959.508454861112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45959.508454861112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45959.508454861112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45959.508454861112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45959.508454861112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45959.508454861112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45959.508454861112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45959.508454861112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45959.508454861112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45959.508454861112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45959.508454861112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45959.508454861112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45959.508454861112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45959.508454861112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45959.508454861112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45959.508454861112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45959.508454861112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45959.508454861112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45959.508454861112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45959.508454861112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45959.508454861112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45959.508454861112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45959.508454861112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45959.508454861112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45959.508454861112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45959.508454861112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45959.508454861112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45959.508454861112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45959.508454861112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45959.508454861112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45959.508454861112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45959.508454861112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45959.508454861112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45959.508454861112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45959.508454861112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45959.508454861112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45959.508454861112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45959.508454861112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45959.508454861112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45959.508454861112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45959.508454861112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45959.508454861112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45959.508454861112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45959.508454861112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45959.508454861112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45959.508454861112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45959.508454861112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45959.508454861112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45959.508454861112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45959.508454861112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45959.508454861112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45959.508454861112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45959.508454861112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45959.508454861112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45959.508454861112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45959.508454861112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45959.508454861112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45959.508454861112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45959.508454861112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45959.508454861112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45959.508454861112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45959.508454861112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45959.508454861112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45959.508454861112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45959.508454861112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45959.508454861112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45959.508454861112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45959.508454861112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45959.508454861112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45959.508454861112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45959.508454861112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45959.508454861112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45959.508454861112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45959.508454861112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45959.508454861112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45959.508454861112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45959.508454861112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45959.508454861112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45959.508454861112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45959.508454861112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45959.508454861112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45959.508454861112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45959.508454861112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45959.508454861112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45959.508454861112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45959.508454861112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45959.508454861112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45959.508454861112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45959.508454861112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45959.508454861112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45959.508454861112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45959.508454861112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45959.508454861112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45959.508454861112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45959.508454861112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45959.508454861112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45959.508454861112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45959.508454861112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45959.508454861112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45959.508454861112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45959.508454861112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45959.508454861112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45959.508454861112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45959.508454861112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45959.508454861112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45959.508454861112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45959.508454861112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45959.508454861112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45959.508454861112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45959.508454861112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45959.508454861112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45959.508454861112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45959.508454861112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45959.508454861112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45959.508454861112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45959.508454861112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45959.508454861112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45959.508454861112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45959.508454861112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45959.508454861112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45959.508454861112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45959.508454861112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45959.508454861112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45959.508454861112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45959.508454861112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45959.508454861112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45959.508454861112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45959.508454861112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45959.508454861112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45959.508454861112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45959.508454861112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45959.508454861112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45959.508454861112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45959.508454861112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45959.508454861112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45959.508454861112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45959.508454861112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45959.508454861112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45959.508454861112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45959.508454861112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45959.508454861112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45959.508454861112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45959.508454861112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45959.508454861112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45959.508454861112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45959.508454861112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45959.508454861112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45959.508454861112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45959.508454861112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45959.508454861112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45959.508454861112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45959.508454861112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45959.508454861112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45959.508454861112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45959.508454861112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45959.508454861112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45959.508454861112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45959.508454861112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45959.508454861112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45959.508454861112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45959.508454861112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45959.508454861112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45959.508454861112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45959.508454861112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45959.508454861112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45959.508454861112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45959.508454861112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45959.508454861112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45959.508454861112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45959.508454861112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45959.508454861112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45959.508454861112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45959.508454861112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45959.508454861112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45959.508454861112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45959.508454861112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45959.508454861112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45959.508454861112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45959.508454861112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45959.508454861112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45959.508454861112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45959.508454861112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45959.508454861112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45959.508454861112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45959.508454861112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45959.508454861112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45959.508454861112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45959.508454861112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45959.508454861112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45959.508454861112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45959.508454861112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45959.508454861112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45959.508454861112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45959.508454861112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45959.508454861112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45959.508454861112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45959.508454861112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45959.508454861112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45959.508454861112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45959.508454861112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45959.508454861112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45959.508454861112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45959.508454861112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45959.508454861112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45959.508454861112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45959.508454861112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45959.508454861112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45959.508454861112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45959.508454861112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45959.508454861112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45959.508454861112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45959.508454861112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45959.508454861112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45959.508454861112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45959.508454861112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45959.508454861112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45959.508454861112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45959.508454861112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45959.508454861112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45959.508454861112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45959.508454861112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45959.508454861112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45959.508454861112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45959.508454861112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45959.508454861112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45959.508454861112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45959.508454861112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45959.508454861112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45959.508454861112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45959.508454861112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45959.508454861112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45959.508454861112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45959.508454861112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45959.508454861112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45959.508454861112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45959.508454861112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45959.508454861112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45959.508454861112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45959.508454861112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45959.508454861112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45959.508454861112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45959.508454861112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45959.508454861112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45959.508454861112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45959.508454861112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45959.508454861112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45959.508454861112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45959.508454861112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45959.508454861112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45959.508454861112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45959.508454861112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45959.508454861112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45959.508454861112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45959.508454861112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45959.508454861112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45959.508454861112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45959.508454861112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45959.508454861112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45959.508454861112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45959.508454861112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45959.508454861112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45959.508454861112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45959.508454861112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45959.508454861112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45959.508454861112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45959.508454861112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45959.508454861112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45959.508454861112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45959.508454861112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45959.508454861112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45959.508454861112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45959.508454861112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45959.508454861112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45959.508454861112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45959.508454861112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45959.508454861112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45959.508454861112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45959.508454861112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45959.508454861112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45959.508454861112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45959.508454861112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45959.508454861112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45959.508454861112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45959.508454861112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45959.508454861112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45959.508454861112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45959.508454861112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45959.508454861112</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45959.508454513889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45959.508454513889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45959.508454513889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45959.508454513889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45959.508454513889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45959.508454513889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45959.508454513889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45959.508454513889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45959.508454513889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45959.508454513889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45959.508454513889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45959.508454513889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45959.508454513889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45959.508454513889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45959.508454513889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45959.508454513889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45959.508454513889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45959.508454513889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45959.508454513889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45959.508454513889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45959.508454513889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45959.508454513889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45959.508454513889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45959.508454513889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45959.508454513889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45959.508454513889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45959.508454513889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45959.508454513889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45959.508454513889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45959.508454513889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45959.508454513889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45959.508454513889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45959.508454513889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45959.508454513889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45959.508454513889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45959.508454513889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45959.508454513889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45959.508454513889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45959.508454513889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45959.508454513889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45959.508454513889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45959.508454513889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45959.508454513889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45959.508454513889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45959.508454513889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45959.508454513889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45959.508454513889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45959.508454513889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45959.508454513889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45959.508454513889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45959.508454513889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45959.508454513889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45959.508454513889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45959.508454513889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45959.508454513889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45959.508454513889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45959.508454513889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45959.508454513889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45959.508454513889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45959.508454513889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45959.508454513889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45959.508454513889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45959.508454513889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45959.508454513889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45959.508454513889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45959.508454513889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45959.508454513889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45959.508454513889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45959.508454513889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45959.508454513889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45959.508454513889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45959.508454513889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45959.508454513889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45959.508454513889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45959.508454513889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45959.508454513889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45959.508454513889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45959.508454513889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45959.508454513889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45959.508454513889</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2025-10-29T09:12:35Z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