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51" documentId="120_S{2AC9BD13-BADA-5192-A53E-5A8FF88502F6}" xr6:coauthVersionLast="47" xr6:coauthVersionMax="47" xr10:uidLastSave="{8B4B9F5D-3F71-4DE7-8198-A819C53CED9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<sst xmlns="http://schemas.openxmlformats.org/spreadsheetml/2006/main" count="180292" uniqueCount="39129">
  <si>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</si>
  <si>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</si>
  <si>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</si>
  <si>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</si>
  <si>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</si>
  <si>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</si>
  <si>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</si>
  <si>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</si>
  <si>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</si>
  <si>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</si>
  <si>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</si>
  <si>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</si>
  <si>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</si>
  <si>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</si>
  <si>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</si>
  <si>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</si>
  <si>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</si>
  <si>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</si>
  <si>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</si>
  <si>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</si>
  <si>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</si>
  <si>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</si>
  <si>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</si>
  <si>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</si>
  <si>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</si>
  <si>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</si>
  <si>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</si>
  <si>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</si>
  <si>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</si>
  <si>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</si>
  <si>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</si>
  <si>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</si>
  <si>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</si>
  <si>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</si>
  <si>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</si>
  <si>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</si>
  <si>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</si>
  <si>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</si>
  <si>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</si>
  <si>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</si>
  <si>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</si>
  <si>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</si>
  <si>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</si>
  <si>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</si>
  <si>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</si>
  <si>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</si>
  <si>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</si>
  <si>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</si>
  <si>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</si>
  <si>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</si>
  <si>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</si>
  <si>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</si>
  <si>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</si>
  <si>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</si>
  <si>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</si>
  <si>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</si>
  <si>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</si>
  <si>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</si>
  <si>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</si>
  <si>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</si>
  <si>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</si>
  <si>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</si>
  <si>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</si>
  <si>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</si>
  <si>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</si>
  <si>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</si>
  <si>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</si>
  <si>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</si>
  <si>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</si>
  <si>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</si>
  <si>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</si>
  <si>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</si>
  <si>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</si>
  <si>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</si>
  <si>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</si>
  <si>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</si>
  <si>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</si>
  <si>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</si>
  <si>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</si>
  <si>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</si>
  <si>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</si>
  <si>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</si>
  <si>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</si>
  <si>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</si>
  <si>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</si>
  <si>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</si>
  <si>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</si>
  <si>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</si>
  <si>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</si>
  <si>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</si>
  <si>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</si>
  <si>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</si>
  <si>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</si>
  <si>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</si>
  <si>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</si>
  <si>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</si>
  <si>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</si>
  <si>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</si>
  <si>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</si>
  <si>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</si>
  <si>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</si>
  <si>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</si>
  <si>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</si>
  <si>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</si>
  <si>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</si>
  <si>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</si>
  <si>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</si>
  <si>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</si>
  <si>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</si>
  <si>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</si>
  <si>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</si>
  <si>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</si>
  <si>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</si>
  <si>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</si>
  <si>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</si>
  <si>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</si>
  <si>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</si>
  <si>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</si>
  <si>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</si>
  <si>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</si>
  <si>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</si>
  <si>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</si>
  <si>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</si>
  <si>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</si>
  <si>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</si>
  <si>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</si>
  <si>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</si>
  <si>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</si>
  <si>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</si>
  <si>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</si>
  <si>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</si>
  <si>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</si>
  <si>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</si>
  <si>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</si>
  <si>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</si>
  <si>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</si>
  <si>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</si>
  <si>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</si>
  <si>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</si>
  <si>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</si>
  <si>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</si>
  <si>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</si>
  <si>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</si>
  <si>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</si>
  <si>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</si>
  <si>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</si>
  <si>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</si>
  <si>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</si>
  <si>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</si>
  <si>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</si>
  <si>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</si>
  <si>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</si>
  <si>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</si>
  <si>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</si>
  <si>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</si>
  <si>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</si>
  <si>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</si>
  <si>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</si>
  <si>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</si>
  <si>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</si>
  <si>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</si>
  <si>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</si>
  <si>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</si>
  <si>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</si>
  <si>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</si>
  <si>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</si>
  <si>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</si>
  <si>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</si>
  <si>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</si>
  <si>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</si>
  <si>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</si>
  <si>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</si>
  <si>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</si>
  <si>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</si>
  <si>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</si>
  <si>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</si>
  <si>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</si>
  <si>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</si>
  <si>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</si>
  <si>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</si>
  <si>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</si>
  <si>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</si>
  <si>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</si>
  <si>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</si>
  <si>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</si>
  <si>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</si>
  <si>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</si>
  <si>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</si>
  <si>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</si>
  <si>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</si>
  <si>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</si>
  <si>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</si>
  <si>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</si>
  <si>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</si>
  <si>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</si>
  <si>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</si>
  <si>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</si>
  <si>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</si>
  <si>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</si>
  <si>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</si>
  <si>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</si>
  <si>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</si>
  <si>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</si>
  <si>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</si>
  <si>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</si>
  <si>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</si>
  <si>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</si>
  <si>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</si>
  <si>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</si>
  <si>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</si>
  <si>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</si>
  <si>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</si>
  <si>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</si>
  <si>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</si>
  <si>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</si>
  <si>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</si>
  <si>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</si>
  <si>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</si>
  <si>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</si>
  <si>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</si>
  <si>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</si>
  <si>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</si>
  <si>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</si>
  <si>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</si>
  <si>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</si>
  <si>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</si>
  <si>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</si>
  <si>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</si>
  <si>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</si>
  <si>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</si>
  <si>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</si>
  <si>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</si>
  <si>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</si>
  <si>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</si>
  <si>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</si>
  <si>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</si>
  <si>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</si>
  <si>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</si>
  <si>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</si>
  <si>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</si>
  <si>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</si>
  <si>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</si>
  <si>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</si>
  <si>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</si>
  <si>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</si>
  <si>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</si>
  <si>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</si>
  <si>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</si>
  <si>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</si>
  <si>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</si>
  <si>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</si>
  <si>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</si>
  <si>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</si>
  <si>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</si>
  <si>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</si>
  <si>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</si>
  <si>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</si>
  <si>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</si>
  <si>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</si>
  <si>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</si>
  <si>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</si>
  <si>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</si>
  <si>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</si>
  <si>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</si>
  <si>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</si>
  <si>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</si>
  <si>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</si>
  <si>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</si>
  <si>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</si>
  <si>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</si>
  <si>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</si>
  <si>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</si>
  <si>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</si>
  <si>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</si>
  <si>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</si>
  <si>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</si>
  <si>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</si>
  <si>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</si>
  <si>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</si>
  <si>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</si>
  <si>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</si>
  <si>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</si>
  <si>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</si>
  <si>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</si>
  <si>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</si>
  <si>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</si>
  <si>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</si>
  <si>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</si>
  <si>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</si>
  <si>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</si>
  <si>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</si>
  <si>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</si>
  <si>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</si>
  <si>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</si>
  <si>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</si>
  <si>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</si>
  <si>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</si>
  <si>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</si>
  <si>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</si>
  <si>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</si>
  <si>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</si>
  <si>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</si>
  <si>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</si>
  <si>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</si>
  <si>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</si>
  <si>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</si>
  <si>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</si>
  <si>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</si>
  <si>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</si>
  <si>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</si>
  <si>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</si>
  <si>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</si>
  <si>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</si>
  <si>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</si>
  <si>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</si>
  <si>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</si>
  <si>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</si>
  <si>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</si>
  <si>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</si>
  <si>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</si>
  <si>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</si>
  <si>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</si>
  <si>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</si>
  <si>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</si>
  <si>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</si>
  <si>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</si>
  <si>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</si>
  <si>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</si>
  <si>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</si>
  <si>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</si>
  <si>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</si>
  <si>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</si>
  <si>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</si>
  <si>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</si>
  <si>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</si>
  <si>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</si>
  <si>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</si>
  <si>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</si>
  <si>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</si>
  <si>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</si>
  <si>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</si>
  <si>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</si>
  <si>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</si>
  <si>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</si>
  <si>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</si>
  <si>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</si>
  <si>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</si>
  <si>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</si>
  <si>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</si>
  <si>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</si>
  <si>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</si>
  <si>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</si>
  <si>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</si>
  <si>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</si>
  <si>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</si>
  <si>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</si>
  <si>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</si>
  <si>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</si>
  <si>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</si>
  <si>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</si>
  <si>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</si>
  <si>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</si>
  <si>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</si>
  <si>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</si>
  <si>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</si>
  <si>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</si>
  <si>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</si>
  <si>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</si>
  <si>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</si>
  <si>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</si>
  <si>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</si>
  <si>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</si>
  <si>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</si>
  <si>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</si>
  <si>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</si>
  <si>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</si>
  <si>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</si>
  <si>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</si>
  <si>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</si>
  <si>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</si>
  <si>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</si>
  <si>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</si>
  <si>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</si>
  <si>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</si>
  <si>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</si>
  <si>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</si>
  <si>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</si>
  <si>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</si>
  <si>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</si>
  <si>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</si>
  <si>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</si>
  <si>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</si>
  <si>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</si>
  <si>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</si>
  <si>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</si>
  <si>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</si>
  <si>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</si>
  <si>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</si>
  <si>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</si>
  <si>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</si>
  <si>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</si>
  <si>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</si>
  <si>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</si>
  <si>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</si>
  <si>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</si>
  <si>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</si>
  <si>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</si>
  <si>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</si>
  <si>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</si>
  <si>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</si>
  <si>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</si>
  <si>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</si>
  <si>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</si>
  <si>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</si>
  <si>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</si>
  <si>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</si>
  <si>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</si>
  <si>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</si>
  <si>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</si>
  <si>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</si>
  <si>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</si>
  <si>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</si>
  <si>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</si>
  <si>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</si>
  <si>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</si>
  <si>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</si>
  <si>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</si>
  <si>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</si>
  <si>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</si>
  <si>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</si>
  <si>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</si>
  <si>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</si>
  <si>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</si>
  <si>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</si>
  <si>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</si>
  <si>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</si>
  <si>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</si>
  <si>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</si>
  <si>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</si>
  <si>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</si>
  <si>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</si>
  <si>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</si>
  <si>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</si>
  <si>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</si>
  <si>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</si>
  <si>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</si>
  <si>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</si>
  <si>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</si>
  <si>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</si>
  <si>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</si>
  <si>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</si>
  <si>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</si>
  <si>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</si>
  <si>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</si>
  <si>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</si>
  <si>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</si>
  <si>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</si>
  <si>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</si>
  <si>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</si>
  <si>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</si>
  <si>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</si>
  <si>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</si>
  <si>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</si>
  <si>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</si>
  <si>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</si>
  <si>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</si>
  <si>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</si>
  <si>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</si>
  <si>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</si>
  <si>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</si>
  <si>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</si>
  <si>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</si>
  <si>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</si>
  <si>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</si>
  <si>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</si>
  <si>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</si>
  <si>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</si>
  <si>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</si>
  <si>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</si>
  <si>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</si>
  <si>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</si>
  <si>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</si>
  <si>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</si>
  <si>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</si>
  <si>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</si>
  <si>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</si>
  <si>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</si>
  <si>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</si>
  <si>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</si>
  <si>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</si>
  <si>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</si>
  <si>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</si>
  <si>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</si>
  <si>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</si>
  <si>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</si>
  <si>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</si>
  <si>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</si>
  <si>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</si>
  <si>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</si>
  <si>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</si>
  <si>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</si>
  <si>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</si>
  <si>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</si>
  <si>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</si>
  <si>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</si>
  <si>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</si>
  <si>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</si>
  <si>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</si>
  <si>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</si>
  <si>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</si>
  <si>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</si>
  <si>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</si>
  <si>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</si>
  <si>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</si>
  <si>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</si>
  <si>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</si>
  <si>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</si>
  <si>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</si>
  <si>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</si>
  <si>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</si>
  <si>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</si>
  <si>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</si>
  <si>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</si>
  <si>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</si>
  <si>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</si>
  <si>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</si>
  <si>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</si>
  <si>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</si>
  <si>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</si>
  <si>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</si>
  <si>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</si>
  <si>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</si>
  <si>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</si>
  <si>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</si>
  <si>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</si>
  <si>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</si>
  <si>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</si>
  <si>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</si>
  <si>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</si>
  <si>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</si>
  <si>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</si>
  <si>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</si>
  <si>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</si>
  <si>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</si>
  <si>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</si>
  <si>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</si>
  <si>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</si>
  <si>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</si>
  <si>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</si>
  <si>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</si>
  <si>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</si>
  <si>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</si>
  <si>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</si>
  <si>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</si>
  <si>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</si>
  <si>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</si>
  <si>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</si>
  <si>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</si>
  <si>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</si>
  <si>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</si>
  <si>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</si>
  <si>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</si>
  <si>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</si>
  <si>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</si>
  <si>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</si>
  <si>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</si>
  <si>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</si>
  <si>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</si>
  <si>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</si>
  <si>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</si>
  <si>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</si>
  <si>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</si>
  <si>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</si>
  <si>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</si>
  <si>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</si>
  <si>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</si>
  <si>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</si>
  <si>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</si>
  <si>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</si>
  <si>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</si>
  <si>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</si>
  <si>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</si>
  <si>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</si>
  <si>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</si>
  <si>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</si>
  <si>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</si>
  <si>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</si>
  <si>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</si>
  <si>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</si>
  <si>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</si>
  <si>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</si>
  <si>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</si>
  <si>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</si>
  <si>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</si>
  <si>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</si>
  <si>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</si>
  <si>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</si>
  <si>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</si>
  <si>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</si>
  <si>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</si>
  <si>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</si>
  <si>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</si>
  <si>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</si>
  <si>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</si>
  <si>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</si>
  <si>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</si>
  <si>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</si>
  <si>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</si>
  <si>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</si>
  <si>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</si>
  <si>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</si>
  <si>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</si>
  <si>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</si>
  <si>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</si>
  <si>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</si>
  <si>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</si>
  <si>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</si>
  <si>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</si>
  <si>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</si>
  <si>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</si>
  <si>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</si>
  <si>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</si>
  <si>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</si>
  <si>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</si>
  <si>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</si>
  <si>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</si>
  <si>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</si>
  <si>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</si>
  <si>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</si>
  <si>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</si>
  <si>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</si>
  <si>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</si>
  <si>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</si>
  <si>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</si>
  <si>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</si>
  <si>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</si>
  <si>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</si>
  <si>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</si>
  <si>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</si>
  <si>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</si>
  <si>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</si>
  <si>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</si>
  <si>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</si>
  <si>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</si>
  <si>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</si>
  <si>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</si>
  <si>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</si>
  <si>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</si>
  <si>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</si>
  <si>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</si>
  <si>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</si>
  <si>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</si>
  <si>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</si>
  <si>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</si>
  <si>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</si>
  <si>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</si>
  <si>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</si>
  <si>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</si>
  <si>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</si>
  <si>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</si>
  <si>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</si>
  <si>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</si>
  <si>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</si>
  <si>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</si>
  <si>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</si>
  <si>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</si>
  <si>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</si>
  <si>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</si>
  <si>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</si>
  <si>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</si>
  <si>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</si>
  <si>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</si>
  <si>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</si>
  <si>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</si>
  <si>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</si>
  <si>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</si>
  <si>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</si>
  <si>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</si>
  <si>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</si>
  <si>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</si>
  <si>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</si>
  <si>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</si>
  <si>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</si>
  <si>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</si>
  <si>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</si>
  <si>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</si>
  <si>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</si>
  <si>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</si>
  <si>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</si>
  <si>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</si>
  <si>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</si>
  <si>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</si>
  <si>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</si>
  <si>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</si>
  <si>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</si>
  <si>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</si>
  <si>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</si>
  <si>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</si>
  <si>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</si>
  <si>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</si>
  <si>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</si>
  <si>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</si>
  <si>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</si>
  <si>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</si>
  <si>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</si>
  <si>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</si>
  <si>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</si>
  <si>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</si>
  <si>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</si>
  <si>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</si>
  <si>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</si>
  <si>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</si>
  <si>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</si>
  <si>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</si>
  <si>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</si>
  <si>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</si>
  <si>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</si>
  <si>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</si>
  <si>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</si>
  <si>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</si>
  <si>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</si>
  <si>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</si>
  <si>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</si>
  <si>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</si>
  <si>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</si>
  <si>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</si>
  <si>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</si>
  <si>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</si>
  <si>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</si>
  <si>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</si>
  <si>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</si>
  <si>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</si>
  <si>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</si>
  <si>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</si>
  <si>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</si>
  <si>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</si>
  <si>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</si>
  <si>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</si>
  <si>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</si>
  <si>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</si>
  <si>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</si>
  <si>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</si>
  <si>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</si>
  <si>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</si>
  <si>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</si>
  <si>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</si>
  <si>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</si>
  <si>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</si>
  <si>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</si>
  <si>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</si>
  <si>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</si>
  <si>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</si>
  <si>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</si>
  <si>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</si>
  <si>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</si>
  <si>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</si>
  <si>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</si>
  <si>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</si>
  <si>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</si>
  <si>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</si>
  <si>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</si>
  <si>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</si>
  <si>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</si>
  <si>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</si>
  <si>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</si>
  <si>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</si>
  <si>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</si>
  <si>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</si>
  <si>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</si>
  <si>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</si>
  <si>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</si>
  <si>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</si>
  <si>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</si>
  <si>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</si>
  <si>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</si>
  <si>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</si>
  <si>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</si>
  <si>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</si>
  <si>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</si>
  <si>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</si>
  <si>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</si>
  <si>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</si>
  <si>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</si>
  <si>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</si>
  <si>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</si>
  <si>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</si>
  <si>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</si>
  <si>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</si>
  <si>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</si>
  <si>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</si>
  <si>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</si>
  <si>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</si>
  <si>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</si>
  <si>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</si>
  <si>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</si>
  <si>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</si>
  <si>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</si>
  <si>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</si>
  <si>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</si>
  <si>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</si>
  <si>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</si>
  <si>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</si>
  <si>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</si>
  <si>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</si>
  <si>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</si>
  <si>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</si>
  <si>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</si>
  <si>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</si>
  <si>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</si>
  <si>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</si>
  <si>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</si>
  <si>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</si>
  <si>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</si>
  <si>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</si>
  <si>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</si>
  <si>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</si>
  <si>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</si>
  <si>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</si>
  <si>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</si>
  <si>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</si>
  <si>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</si>
  <si>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</si>
  <si>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</si>
  <si>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</si>
  <si>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</si>
  <si>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</si>
  <si>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</si>
  <si>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</si>
  <si>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</si>
  <si>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</si>
  <si>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</si>
  <si>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</si>
  <si>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</si>
  <si>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</si>
  <si>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</si>
  <si>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</si>
  <si>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</si>
  <si>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</si>
  <si>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</si>
  <si>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</si>
  <si>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</si>
  <si>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</si>
  <si>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</si>
  <si>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</si>
  <si>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</si>
  <si>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</si>
  <si>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</si>
  <si>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</si>
  <si>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</si>
  <si>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</si>
  <si>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</si>
  <si>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</si>
  <si>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</si>
  <si>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</si>
  <si>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</si>
  <si>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</si>
  <si>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</si>
  <si>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</si>
  <si>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</si>
  <si>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</si>
  <si>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</si>
  <si>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</si>
  <si>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</si>
  <si>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</si>
  <si>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</si>
  <si>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</si>
  <si>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</si>
  <si>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</si>
  <si>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</si>
  <si>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</si>
  <si>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</si>
  <si>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</si>
  <si>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</si>
  <si>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</si>
  <si>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</si>
  <si>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</si>
  <si>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</si>
  <si>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</si>
  <si>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</si>
  <si>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</si>
  <si>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</si>
  <si>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</si>
  <si>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</si>
  <si>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</si>
  <si>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</si>
  <si>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</si>
  <si>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</si>
  <si>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</si>
  <si>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</si>
  <si>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</si>
  <si>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</si>
  <si>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</si>
  <si>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</si>
  <si>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</si>
  <si>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</si>
  <si>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</si>
  <si>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</si>
  <si>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</si>
  <si>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</si>
  <si>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</si>
  <si>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</si>
  <si>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</si>
  <si>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</si>
  <si>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</si>
  <si>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</si>
  <si>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</si>
  <si>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</si>
  <si>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</si>
  <si>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</si>
  <si>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</si>
  <si>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</si>
  <si>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</si>
  <si>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</si>
  <si>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</si>
  <si>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</si>
  <si>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</si>
  <si>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</si>
  <si>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</si>
  <si>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</si>
  <si>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</si>
  <si>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</si>
  <si>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</si>
  <si>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</si>
  <si>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</si>
  <si>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</si>
  <si>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</si>
  <si>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</si>
  <si>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</si>
  <si>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</si>
  <si>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</si>
  <si>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</si>
  <si>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</si>
  <si>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</si>
  <si>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</si>
  <si>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</si>
  <si>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</si>
  <si>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</si>
  <si>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</si>
  <si>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</si>
  <si>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</si>
  <si>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</si>
  <si>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</si>
  <si>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</si>
  <si>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</si>
  <si>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</si>
  <si>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</si>
  <si>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</si>
  <si>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</si>
  <si>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</si>
  <si>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</si>
  <si>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</si>
  <si>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</si>
  <si>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</si>
  <si>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</si>
  <si>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</si>
  <si>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</si>
  <si>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</si>
  <si>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</si>
  <si>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</si>
  <si>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</si>
  <si>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</si>
  <si>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</si>
  <si>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</si>
  <si>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</si>
  <si>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</si>
  <si>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</si>
  <si>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</si>
  <si>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</si>
  <si>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</si>
  <si>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</si>
  <si>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</si>
  <si>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</si>
  <si>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</si>
  <si>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</si>
  <si>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</si>
  <si>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</si>
  <si>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</si>
  <si>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</si>
  <si>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</si>
  <si>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</si>
  <si>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</si>
  <si>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</si>
  <si>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</si>
  <si>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</si>
  <si>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</si>
  <si>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</si>
  <si>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</si>
  <si>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</si>
  <si>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</si>
  <si>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</si>
  <si>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</si>
  <si>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</si>
  <si>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</si>
  <si>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</si>
  <si>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</si>
  <si>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</si>
  <si>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</si>
  <si>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</si>
  <si>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</si>
  <si>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</si>
  <si>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</si>
  <si>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</si>
  <si>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</si>
  <si>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</si>
  <si>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</si>
  <si>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</si>
  <si>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</si>
  <si>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</si>
  <si>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</si>
  <si>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</si>
  <si>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</si>
  <si>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</si>
  <si>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</si>
  <si>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</si>
  <si>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</si>
  <si>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</si>
  <si>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</si>
  <si>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</si>
  <si>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</si>
  <si>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</si>
  <si>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</si>
  <si>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</si>
  <si>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</si>
  <si>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</si>
  <si>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</si>
  <si>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</si>
  <si>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</si>
  <si>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</si>
  <si>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</si>
  <si>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</si>
  <si>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</si>
  <si>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</si>
  <si>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</si>
  <si>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</si>
  <si>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</si>
  <si>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</si>
  <si>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</si>
  <si>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</si>
  <si>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</si>
  <si>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</si>
  <si>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</si>
  <si>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</si>
  <si>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</si>
  <si>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</si>
  <si>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</si>
  <si>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</si>
  <si>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</si>
  <si>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</si>
  <si>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</si>
  <si>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</si>
  <si>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</si>
  <si>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</si>
  <si>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</si>
  <si>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</si>
  <si>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</si>
  <si>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</si>
  <si>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</si>
  <si>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</si>
  <si>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</si>
  <si>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</si>
  <si>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</si>
  <si>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</si>
  <si>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</si>
  <si>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</si>
  <si>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</si>
  <si>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</si>
  <si>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</si>
  <si>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</si>
  <si>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</si>
  <si>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</si>
  <si>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</si>
  <si>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</si>
  <si>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</si>
  <si>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</si>
  <si>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</si>
  <si>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</si>
  <si>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</si>
  <si>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</si>
  <si>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</si>
  <si>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</si>
  <si>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</si>
  <si>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</si>
  <si>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</si>
  <si>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</si>
  <si>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</si>
  <si>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</si>
  <si>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</si>
  <si>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</si>
  <si>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</si>
  <si>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</si>
  <si>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</si>
  <si>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</si>
  <si>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</si>
  <si>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</si>
  <si>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</si>
  <si>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</si>
  <si>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</si>
  <si>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</si>
  <si>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</si>
  <si>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</si>
  <si>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</si>
  <si>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</si>
  <si>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</si>
  <si>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</si>
  <si>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</si>
  <si>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</si>
  <si>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</si>
  <si>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</si>
  <si>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</si>
  <si>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</si>
  <si>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</si>
  <si>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</si>
  <si>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</si>
  <si>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</si>
  <si>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</si>
  <si>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</si>
  <si>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</si>
  <si>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</si>
  <si>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</si>
  <si>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</si>
  <si>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</si>
  <si>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</si>
  <si>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</si>
  <si>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</si>
  <si>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</si>
  <si>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</si>
  <si>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</si>
  <si>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</si>
  <si>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</si>
  <si>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</si>
  <si>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</si>
  <si>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</si>
  <si>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</si>
  <si>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</si>
  <si>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</si>
  <si>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</si>
  <si>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</si>
  <si>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</si>
  <si>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</si>
  <si>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</si>
  <si>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</si>
  <si>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</si>
  <si>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</si>
  <si>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</si>
  <si>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</si>
  <si>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</si>
  <si>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</si>
  <si>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</si>
  <si>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</si>
  <si>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</si>
  <si>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</si>
  <si>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</si>
  <si>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</si>
  <si>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</si>
  <si>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</si>
  <si>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</si>
  <si>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</si>
  <si>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</si>
  <si>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</si>
  <si>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</si>
  <si>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</si>
  <si>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</si>
  <si>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</si>
  <si>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</si>
  <si>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</si>
  <si>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</si>
  <si>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</si>
  <si>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</si>
  <si>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</si>
  <si>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</si>
  <si>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</si>
  <si>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</si>
  <si>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</si>
  <si>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</si>
  <si>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</si>
  <si>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</si>
  <si>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</si>
  <si>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</si>
  <si>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</si>
  <si>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</si>
  <si>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</si>
  <si>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</si>
  <si>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</si>
  <si>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</si>
  <si>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</si>
  <si>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</si>
  <si>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</si>
  <si>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</si>
  <si>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</si>
  <si>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</si>
  <si>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</si>
  <si>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</si>
  <si>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</si>
  <si>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</si>
  <si>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</si>
  <si>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</si>
  <si>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</si>
  <si>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</si>
  <si>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</si>
  <si>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</si>
  <si>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</si>
  <si>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</si>
  <si>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</si>
  <si>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</si>
  <si>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</si>
  <si>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</si>
  <si>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</si>
  <si>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</si>
  <si>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</si>
  <si>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</si>
  <si>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</si>
  <si>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</si>
  <si>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</si>
  <si>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</si>
  <si>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</si>
  <si>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</si>
  <si>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</si>
  <si>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</si>
  <si>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</si>
  <si>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</si>
  <si>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</si>
  <si>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</si>
  <si>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</si>
  <si>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</si>
  <si>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</si>
  <si>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</si>
  <si>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</si>
  <si>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</si>
  <si>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</si>
  <si>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</si>
  <si>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</si>
  <si>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</si>
  <si>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</si>
  <si>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</si>
  <si>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</si>
  <si>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</si>
  <si>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</si>
  <si>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</si>
  <si>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</si>
  <si>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</si>
  <si>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</si>
  <si>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</si>
  <si>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</si>
  <si>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</si>
  <si>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</si>
  <si>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</si>
  <si>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</si>
  <si>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</si>
  <si>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</si>
  <si>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</si>
  <si>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</si>
  <si>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</si>
  <si>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</si>
  <si>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</si>
  <si>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</si>
  <si>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</si>
  <si>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</si>
  <si>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</si>
  <si>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</si>
  <si>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</si>
  <si>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</si>
  <si>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</si>
  <si>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</si>
  <si>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</si>
  <si>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</si>
  <si>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</si>
  <si>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</si>
  <si>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</si>
  <si>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</si>
  <si>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</si>
  <si>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</si>
  <si>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</si>
  <si>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</si>
  <si>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</si>
  <si>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</si>
  <si>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</si>
  <si>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</si>
  <si>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</si>
  <si>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</si>
  <si>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</si>
  <si>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</si>
  <si>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</si>
  <si>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</si>
  <si>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</si>
  <si>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</si>
  <si>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</si>
  <si>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</si>
  <si>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</si>
  <si>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</si>
  <si>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</si>
  <si>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</si>
  <si>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</si>
  <si>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</si>
  <si>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</si>
  <si>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</si>
  <si>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</si>
  <si>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</si>
  <si>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</si>
  <si>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</si>
  <si>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</si>
  <si>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</si>
  <si>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</si>
  <si>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</si>
  <si>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</si>
  <si>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</si>
  <si>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</si>
  <si>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</si>
  <si>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</si>
  <si>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</si>
  <si>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</si>
  <si>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</si>
  <si>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</si>
  <si>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</si>
  <si>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</si>
  <si>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</si>
  <si>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</si>
  <si>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</si>
  <si>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</si>
  <si>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</si>
  <si>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</si>
  <si>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</si>
  <si>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</si>
  <si>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</si>
  <si>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</si>
  <si>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</si>
  <si>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</si>
  <si>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</si>
  <si>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</si>
  <si>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</si>
  <si>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</si>
  <si>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</si>
  <si>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</si>
  <si>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</si>
  <si>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</si>
  <si>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</si>
  <si>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</si>
  <si>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</si>
  <si>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</si>
  <si>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</si>
  <si>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</si>
  <si>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</si>
  <si>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</si>
  <si>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</si>
  <si>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</si>
  <si>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</si>
  <si>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</si>
  <si>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</si>
  <si>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</si>
  <si>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</si>
  <si>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</si>
  <si>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</si>
  <si>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</si>
  <si>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</si>
  <si>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</si>
  <si>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</si>
  <si>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</si>
  <si>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</si>
  <si>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</si>
  <si>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</si>
  <si>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</si>
  <si>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</si>
  <si>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</si>
  <si>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</si>
  <si>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</si>
  <si>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</si>
  <si>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</si>
  <si>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</si>
  <si>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</si>
  <si>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</si>
  <si>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</si>
  <si>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</si>
  <si>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</si>
  <si>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</si>
  <si>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</si>
  <si>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</si>
  <si>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</si>
  <si>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</si>
  <si>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</si>
  <si>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</si>
  <si>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</si>
  <si>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</si>
  <si>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</si>
  <si>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</si>
  <si>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</si>
  <si>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</si>
  <si>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</si>
  <si>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</si>
  <si>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</si>
  <si>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</si>
  <si>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</si>
  <si>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</si>
  <si>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</si>
  <si>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</si>
  <si>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</si>
  <si>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</si>
  <si>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</si>
  <si>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</si>
  <si>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</si>
  <si>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</si>
  <si>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</si>
  <si>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</si>
  <si>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</si>
  <si>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</si>
  <si>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</si>
  <si>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</si>
  <si>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</si>
  <si>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</si>
  <si>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</si>
  <si>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</si>
  <si>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</si>
  <si>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</si>
  <si>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</si>
  <si>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</si>
  <si>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</si>
  <si>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</si>
  <si>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</si>
  <si>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</si>
  <si>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</si>
  <si>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</si>
  <si>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</si>
  <si>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</si>
  <si>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</si>
  <si>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</si>
  <si>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</si>
  <si>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</si>
  <si>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</si>
  <si>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</si>
  <si>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</si>
  <si>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</si>
  <si>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</si>
  <si>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</si>
  <si>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</si>
  <si>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</si>
  <si>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</si>
  <si>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</si>
  <si>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</si>
  <si>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</si>
  <si>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</si>
  <si>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</si>
  <si>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</si>
  <si>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</si>
  <si>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</si>
  <si>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</si>
  <si>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</si>
  <si>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</si>
  <si>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</si>
  <si>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</si>
  <si>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</si>
  <si>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</si>
  <si>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</si>
  <si>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</si>
  <si>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</si>
  <si>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</si>
  <si>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</si>
  <si>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</si>
  <si>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</si>
  <si>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</si>
  <si>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</si>
  <si>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</si>
  <si>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</si>
  <si>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</si>
  <si>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</si>
  <si>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</si>
  <si>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</si>
  <si>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</si>
  <si>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</si>
  <si>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</si>
  <si>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</si>
  <si>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</si>
  <si>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</si>
  <si>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</si>
  <si>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</si>
  <si>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</si>
  <si>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</si>
  <si>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</si>
  <si>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</si>
  <si>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</si>
  <si>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</si>
  <si>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</si>
  <si>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</si>
  <si>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</si>
  <si>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</si>
  <si>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</si>
  <si>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</si>
  <si>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</si>
  <si>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</si>
  <si>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</si>
  <si>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</si>
  <si>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</si>
  <si>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</si>
  <si>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</si>
  <si>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</si>
  <si>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</si>
  <si>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</si>
  <si>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</si>
  <si>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</si>
  <si>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</si>
  <si>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</si>
  <si>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</si>
  <si>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</si>
  <si>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</si>
  <si>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</si>
  <si>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</si>
  <si>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</si>
  <si>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</si>
  <si>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</si>
  <si>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</si>
  <si>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</si>
  <si>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</si>
  <si>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</si>
  <si>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</si>
  <si>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</si>
  <si>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</si>
  <si>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</si>
  <si>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</si>
  <si>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</si>
  <si>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</si>
  <si>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</si>
  <si>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</si>
  <si>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</si>
  <si>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</si>
  <si>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</si>
  <si>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</si>
  <si>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</si>
  <si>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</si>
  <si>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</si>
  <si>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</si>
  <si>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</si>
  <si>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</si>
  <si>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</si>
  <si>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</si>
  <si>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</si>
  <si>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</si>
  <si>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</si>
  <si>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</si>
  <si>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</si>
  <si>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</si>
  <si>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</si>
  <si>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</si>
  <si>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</si>
  <si>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</si>
  <si>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</si>
  <si>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</si>
  <si>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</si>
  <si>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</si>
  <si>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</si>
  <si>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</si>
  <si>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</si>
  <si>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</si>
  <si>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</si>
  <si>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</si>
  <si>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</si>
  <si>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</si>
  <si>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</si>
  <si>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</si>
  <si>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</si>
  <si>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</si>
  <si>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</si>
  <si>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</si>
  <si>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</si>
  <si>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</si>
  <si>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</si>
  <si>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</si>
  <si>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</si>
  <si>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</si>
  <si>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</si>
  <si>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</si>
  <si>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</si>
  <si>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</si>
  <si>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</si>
  <si>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</si>
  <si>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</si>
  <si>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</si>
  <si>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</si>
  <si>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</si>
  <si>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</si>
  <si>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</si>
  <si>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</si>
  <si>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</si>
  <si>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</si>
  <si>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</si>
  <si>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</si>
  <si>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</si>
  <si>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</si>
  <si>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</si>
  <si>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</si>
  <si>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</si>
  <si>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</si>
  <si>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</si>
  <si>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</si>
  <si>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</si>
  <si>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</si>
  <si>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</si>
  <si>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</si>
  <si>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</si>
  <si>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</si>
  <si>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</si>
  <si>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</si>
  <si>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</si>
  <si>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</si>
  <si>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</si>
  <si>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</si>
  <si>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</si>
  <si>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</si>
  <si>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</si>
  <si>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</si>
  <si>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</si>
  <si>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</si>
  <si>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</si>
  <si>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</si>
  <si>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</si>
  <si>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</si>
  <si>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</si>
  <si>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</si>
  <si>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</si>
  <si>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</si>
  <si>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</si>
  <si>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</si>
  <si>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</si>
  <si>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</si>
  <si>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</si>
  <si>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</si>
  <si>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</si>
  <si>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</si>
  <si>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</si>
  <si>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</si>
  <si>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</si>
  <si>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</si>
  <si>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</si>
  <si>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</si>
  <si>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</si>
  <si>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</si>
  <si>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</si>
  <si>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</si>
  <si>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</si>
  <si>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</si>
  <si>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</si>
  <si>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</si>
  <si>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</si>
  <si>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</si>
  <si>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</si>
  <si>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</si>
  <si>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</si>
  <si>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</si>
  <si>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</si>
  <si>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</si>
  <si>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</si>
  <si>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</si>
  <si>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</si>
  <si>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</si>
  <si>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</si>
  <si>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</si>
  <si>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</si>
  <si>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</si>
  <si>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</si>
  <si>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</si>
  <si>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</si>
  <si>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</si>
  <si>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</si>
  <si>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</si>
  <si>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</si>
  <si>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</si>
  <si>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</si>
  <si>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</si>
  <si>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</si>
  <si>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</si>
  <si>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</si>
  <si>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</si>
  <si>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</si>
  <si>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</si>
  <si>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</si>
  <si>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</si>
  <si>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</si>
  <si>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</si>
  <si>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</si>
  <si>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</si>
  <si>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</si>
  <si>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</si>
  <si>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</si>
  <si>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</si>
  <si>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</si>
  <si>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</si>
  <si>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</si>
  <si>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</si>
  <si>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</si>
  <si>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</si>
  <si>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</si>
  <si>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</si>
  <si>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</si>
  <si>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</si>
  <si>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</si>
  <si>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</si>
  <si>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</si>
  <si>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</si>
  <si>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</si>
  <si>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</si>
  <si>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</si>
  <si>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</si>
  <si>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</si>
  <si>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</si>
  <si>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</si>
  <si>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</si>
  <si>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</si>
  <si>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</si>
  <si>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</si>
  <si>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</si>
  <si>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</si>
  <si>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</si>
  <si>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</si>
  <si>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</si>
  <si>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</si>
  <si>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</si>
  <si>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</si>
  <si>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</si>
  <si>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</si>
  <si>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</si>
  <si>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</si>
  <si>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</si>
  <si>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</si>
  <si>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</si>
  <si>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</si>
  <si>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</si>
  <si>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</si>
  <si>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</si>
  <si>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</si>
  <si>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</si>
  <si>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</si>
  <si>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</si>
  <si>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</si>
  <si>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</si>
  <si>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</si>
  <si>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</si>
  <si>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</si>
  <si>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</si>
  <si>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</si>
  <si>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</si>
  <si>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</si>
  <si>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</si>
  <si>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</si>
  <si>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</si>
  <si>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</si>
  <si>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</si>
  <si>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</si>
  <si>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</si>
  <si>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</si>
  <si>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</si>
  <si>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</si>
  <si>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</si>
  <si>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</si>
  <si>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</si>
  <si>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</si>
  <si>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</si>
  <si>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</si>
  <si>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</si>
  <si>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</si>
  <si>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</si>
  <si>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</si>
  <si>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</si>
  <si>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</si>
  <si>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</si>
  <si>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</si>
  <si>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</si>
  <si>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</si>
  <si>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</si>
  <si>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</si>
  <si>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</si>
  <si>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</si>
  <si>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</si>
  <si>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</si>
  <si>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</si>
  <si>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</si>
  <si>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</si>
  <si>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</si>
  <si>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</si>
  <si>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</si>
  <si>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</si>
  <si>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</si>
  <si>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</si>
  <si>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</si>
  <si>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</si>
  <si>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</si>
  <si>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</si>
  <si>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</si>
  <si>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</si>
  <si>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</si>
  <si>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</si>
  <si>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</si>
  <si>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</si>
  <si>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</si>
  <si>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</si>
  <si>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</si>
  <si>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</si>
  <si>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</si>
  <si>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</si>
  <si>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</si>
  <si>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</si>
  <si>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</si>
  <si>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</si>
  <si>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</si>
  <si>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</si>
  <si>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</si>
  <si>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</si>
  <si>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</si>
  <si>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</si>
  <si>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</si>
  <si>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</si>
  <si>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</si>
  <si>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</si>
  <si>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</si>
  <si>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</si>
  <si>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</si>
  <si>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</si>
  <si>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</si>
  <si>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</si>
  <si>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</si>
  <si>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</si>
  <si>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</si>
  <si>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</si>
  <si>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</si>
  <si>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</si>
  <si>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</si>
  <si>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</si>
  <si>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</si>
  <si>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</si>
  <si>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</si>
  <si>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</si>
  <si>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</si>
  <si>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</si>
  <si>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</si>
  <si>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</si>
  <si>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</si>
  <si>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</si>
  <si>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</si>
  <si>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</si>
  <si>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</si>
  <si>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</si>
  <si>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</si>
  <si>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</si>
  <si>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</si>
  <si>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</si>
  <si>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</si>
  <si>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</si>
  <si>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</si>
  <si>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</si>
  <si>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</si>
  <si>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</si>
  <si>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</si>
  <si>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</si>
  <si>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</si>
  <si>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</si>
  <si>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</si>
  <si>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</si>
  <si>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</si>
  <si>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</si>
  <si>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</si>
  <si>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</si>
  <si>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</si>
  <si>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</si>
  <si>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</si>
  <si>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</si>
  <si>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</si>
  <si>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</si>
  <si>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</si>
  <si>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</si>
  <si>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</si>
  <si>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</si>
  <si>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</si>
  <si>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</si>
  <si>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</si>
  <si>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</si>
  <si>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</si>
  <si>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</si>
  <si>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</si>
  <si>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</si>
  <si>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</si>
  <si>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</si>
  <si>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</si>
  <si>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</si>
  <si>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</si>
  <si>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</si>
  <si>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</si>
  <si>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</si>
  <si>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</si>
  <si>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</si>
  <si>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</si>
  <si>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</si>
  <si>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</si>
  <si>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</si>
  <si>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</si>
  <si>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</si>
  <si>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</si>
  <si>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</si>
  <si>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</si>
  <si>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</si>
  <si>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</si>
  <si>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</si>
  <si>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</si>
  <si>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</si>
  <si>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</si>
  <si>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</si>
  <si>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</si>
  <si>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</si>
  <si>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</si>
  <si>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</si>
  <si>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</si>
  <si>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</si>
  <si>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</si>
  <si>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</si>
  <si>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</si>
  <si>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</si>
  <si>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</si>
  <si>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</si>
  <si>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</si>
  <si>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</si>
  <si>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</si>
  <si>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</si>
  <si>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</si>
  <si>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</si>
  <si>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</si>
  <si>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</si>
  <si>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</si>
  <si>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</si>
  <si>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</si>
  <si>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</si>
  <si>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</si>
  <si>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</si>
  <si>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</si>
  <si>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</si>
  <si>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</si>
  <si>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</si>
  <si>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</si>
  <si>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</si>
  <si>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</si>
  <si>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</si>
  <si>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</si>
  <si>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</si>
  <si>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</si>
  <si>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</si>
  <si>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</si>
  <si>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</si>
  <si>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</si>
  <si>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</si>
  <si>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</si>
  <si>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</si>
  <si>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</si>
  <si>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</si>
  <si>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</si>
  <si>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</si>
  <si>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</si>
  <si>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</si>
  <si>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</si>
  <si>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</si>
  <si>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</si>
  <si>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</si>
  <si>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</si>
  <si>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</si>
  <si>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</si>
  <si>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</si>
  <si>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</si>
  <si>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</si>
  <si>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</si>
  <si>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</si>
  <si>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</si>
  <si>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</si>
  <si>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</si>
  <si>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</si>
  <si>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</si>
  <si>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</si>
  <si>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</si>
  <si>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</si>
  <si>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</si>
  <si>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</si>
  <si>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</si>
  <si>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</si>
  <si>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</si>
  <si>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</si>
  <si>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</si>
  <si>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</si>
  <si>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</si>
  <si>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</si>
  <si>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</si>
  <si>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</si>
  <si>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</si>
  <si>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</si>
  <si>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</si>
  <si>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</si>
  <si>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</si>
  <si>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</si>
  <si>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</si>
  <si>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</si>
  <si>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</si>
  <si>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</si>
  <si>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</si>
  <si>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</si>
  <si>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</si>
  <si>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</si>
  <si>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</si>
  <si>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</si>
  <si>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</si>
  <si>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</si>
  <si>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</si>
  <si>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</si>
  <si>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</si>
  <si>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</si>
  <si>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</si>
  <si>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</si>
  <si>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</si>
  <si>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</si>
  <si>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</si>
  <si>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</si>
  <si>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</si>
  <si>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</si>
  <si>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</si>
  <si>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</si>
  <si>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</si>
  <si>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</si>
  <si>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</si>
  <si>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</si>
  <si>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</si>
  <si>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</si>
  <si>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</si>
  <si>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</si>
  <si>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</si>
  <si>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</si>
  <si>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</si>
  <si>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</si>
  <si>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</si>
  <si>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</si>
  <si>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</si>
  <si>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</si>
  <si>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</si>
  <si>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</si>
  <si>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</si>
  <si>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</si>
  <si>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</si>
  <si>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</si>
  <si>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</si>
  <si>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</si>
  <si>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</si>
  <si>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</si>
  <si>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</si>
  <si>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</si>
  <si>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</si>
  <si>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</si>
  <si>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</si>
  <si>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</si>
  <si>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</si>
  <si>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</si>
  <si>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</si>
  <si>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</si>
  <si>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</si>
  <si>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</si>
  <si>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</si>
  <si>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</si>
  <si>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</si>
  <si>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</si>
  <si>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</si>
  <si>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</si>
  <si>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</si>
  <si>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</si>
  <si>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</si>
  <si>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</si>
  <si>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</si>
  <si>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</si>
  <si>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</si>
  <si>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</si>
  <si>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</si>
  <si>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</si>
  <si>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</si>
  <si>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</si>
  <si>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</si>
  <si>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</si>
  <si>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</si>
  <si>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</si>
  <si>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</si>
  <si>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</si>
  <si>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</si>
  <si>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</si>
  <si>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</si>
  <si>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</si>
  <si>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</si>
  <si>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</si>
  <si>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</si>
  <si>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</si>
  <si>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</si>
  <si>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</si>
  <si>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</si>
  <si>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</si>
  <si>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</si>
  <si>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</si>
  <si>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</si>
  <si>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</si>
  <si>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</si>
  <si>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</si>
  <si>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</si>
  <si>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</si>
  <si>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</si>
  <si>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</si>
  <si>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</si>
  <si>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</si>
  <si>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</si>
  <si>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</si>
  <si>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</si>
  <si>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</si>
  <si>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</si>
  <si>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</si>
  <si>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</si>
  <si>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</si>
  <si>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</si>
  <si>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</si>
  <si>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</si>
  <si>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</si>
  <si>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</si>
  <si>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</si>
  <si>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</si>
  <si>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</si>
  <si>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</si>
  <si>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</si>
  <si>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</si>
  <si>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</si>
  <si>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</si>
  <si>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</si>
  <si>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</si>
  <si>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</si>
  <si>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</si>
  <si>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</si>
  <si>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</si>
  <si>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</si>
  <si>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</si>
  <si>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</si>
  <si>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</si>
  <si>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</si>
  <si>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</si>
  <si>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</si>
  <si>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</si>
  <si>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</si>
  <si>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</si>
  <si>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</si>
  <si>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</si>
  <si>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</si>
  <si>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</si>
  <si>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</si>
  <si>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</si>
  <si>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</si>
  <si>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</si>
  <si>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</si>
  <si>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</si>
  <si>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</si>
  <si>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</si>
  <si>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</si>
  <si>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</si>
  <si>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</si>
  <si>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</si>
  <si>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</si>
  <si>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</si>
  <si>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</si>
  <si>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</si>
  <si>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</si>
  <si>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</si>
  <si>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</si>
  <si>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</si>
  <si>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</si>
  <si>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</si>
  <si>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</si>
  <si>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</si>
  <si>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</si>
  <si>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</si>
  <si>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</si>
  <si>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</si>
  <si>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</si>
  <si>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</si>
  <si>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</si>
  <si>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</si>
  <si>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</si>
  <si>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</si>
  <si>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</si>
  <si>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</si>
  <si>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</si>
  <si>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</si>
  <si>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</si>
  <si>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</si>
  <si>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</si>
  <si>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</si>
  <si>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</si>
  <si>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</si>
  <si>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</si>
  <si>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</si>
  <si>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</si>
  <si>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</si>
  <si>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</si>
  <si>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</si>
  <si>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</si>
  <si>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</si>
  <si>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</si>
  <si>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</si>
  <si>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</si>
  <si>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</si>
  <si>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</si>
  <si>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</si>
  <si>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</si>
  <si>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</si>
  <si>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</si>
  <si>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</si>
  <si>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</si>
  <si>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</si>
  <si>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</si>
  <si>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</si>
  <si>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</si>
  <si>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</si>
  <si>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</si>
  <si>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</si>
  <si>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</si>
  <si>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</si>
  <si>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</si>
  <si>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</si>
  <si>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</si>
  <si>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</si>
  <si>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</si>
  <si>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</si>
  <si>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</si>
  <si>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</si>
  <si>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</si>
  <si>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</si>
  <si>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</si>
  <si>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</si>
  <si>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</si>
  <si>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</si>
  <si>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</si>
  <si>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</si>
  <si>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</si>
  <si>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</si>
  <si>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</si>
  <si>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</si>
  <si>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</si>
  <si>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</si>
  <si>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</si>
  <si>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</si>
  <si>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</si>
  <si>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</si>
  <si>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</si>
  <si>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</si>
  <si>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</si>
  <si>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</si>
  <si>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</si>
  <si>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</si>
  <si>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</si>
  <si>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</si>
  <si>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</si>
  <si>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</si>
  <si>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</si>
  <si>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</si>
  <si>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</si>
  <si>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</si>
  <si>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</si>
  <si>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</si>
  <si>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</si>
  <si>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</si>
  <si>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</si>
  <si>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</si>
  <si>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</si>
  <si>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</si>
  <si>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</si>
  <si>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</si>
  <si>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</si>
  <si>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</si>
  <si>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</si>
  <si>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</si>
  <si>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</si>
  <si>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</si>
  <si>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</si>
  <si>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</si>
  <si>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</si>
  <si>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</si>
  <si>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</si>
  <si>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</si>
  <si>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</si>
  <si>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</si>
  <si>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</si>
  <si>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</si>
  <si>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</si>
  <si>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</si>
  <si>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</si>
  <si>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</si>
  <si>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</si>
  <si>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</si>
  <si>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</si>
  <si>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</si>
  <si>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</si>
  <si>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</si>
  <si>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</si>
  <si>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</si>
  <si>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</si>
  <si>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</si>
  <si>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</si>
  <si>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</si>
  <si>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</si>
  <si>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</si>
  <si>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</si>
  <si>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</si>
  <si>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</si>
  <si>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</si>
  <si>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</si>
  <si>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</si>
  <si>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</si>
  <si>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</si>
  <si>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</si>
  <si>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</si>
  <si>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</si>
  <si>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</si>
  <si>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</si>
  <si>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</si>
  <si>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</si>
  <si>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</si>
  <si>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</si>
  <si>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</si>
  <si>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</si>
  <si>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</si>
  <si>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</si>
  <si>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</si>
  <si>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</si>
  <si>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</si>
  <si>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</si>
  <si>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</si>
  <si>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</si>
  <si>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</si>
  <si>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</si>
  <si>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</si>
  <si>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</si>
  <si>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</si>
  <si>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</si>
  <si>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</si>
  <si>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</si>
  <si>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</si>
  <si>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</si>
  <si>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</si>
  <si>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</si>
  <si>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</si>
  <si>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</si>
  <si>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</si>
  <si>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</si>
  <si>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</si>
  <si>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</si>
  <si>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</si>
  <si>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</si>
  <si>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</si>
  <si>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</si>
  <si>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</si>
  <si>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</si>
  <si>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</si>
  <si>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</si>
  <si>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</si>
  <si>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</si>
  <si>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</si>
  <si>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</si>
  <si>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</si>
  <si>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</si>
  <si>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</si>
  <si>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</si>
  <si>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</si>
  <si>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</si>
  <si>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</si>
  <si>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</si>
  <si>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</si>
  <si>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</si>
  <si>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</si>
  <si>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</si>
  <si>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</si>
  <si>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</si>
  <si>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</si>
  <si>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</si>
  <si>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</si>
  <si>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</si>
  <si>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</si>
  <si>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</si>
  <si>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</si>
  <si>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</si>
  <si>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</si>
  <si>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</si>
  <si>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</si>
  <si>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</si>
  <si>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</si>
  <si>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</si>
  <si>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</si>
  <si>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</si>
  <si>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</si>
  <si>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</si>
  <si>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</si>
  <si>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</si>
  <si>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</si>
  <si>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</si>
  <si>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</si>
  <si>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</si>
  <si>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</si>
  <si>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</si>
  <si>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</si>
  <si>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</si>
  <si>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</si>
  <si>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</si>
  <si>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</si>
  <si>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</si>
  <si>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</si>
  <si>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</si>
  <si>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</si>
  <si>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</si>
  <si>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</si>
  <si>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</si>
  <si>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</si>
  <si>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</si>
  <si>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</si>
  <si>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</si>
  <si>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</si>
  <si>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</si>
  <si>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</si>
  <si>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</si>
  <si>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</si>
  <si>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</si>
  <si>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</si>
  <si>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</si>
  <si>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</si>
  <si>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</si>
  <si>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</si>
  <si>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</si>
  <si>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</si>
  <si>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</si>
  <si>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</si>
  <si>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</si>
  <si>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</si>
  <si>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</si>
  <si>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</si>
  <si>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</si>
  <si>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</si>
  <si>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</si>
  <si>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</si>
  <si>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</si>
  <si>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</si>
  <si>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</si>
  <si>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</si>
  <si>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</si>
  <si>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</si>
  <si>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</si>
  <si>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</si>
  <si>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</si>
  <si>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</si>
  <si>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</si>
  <si>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</si>
  <si>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</si>
  <si>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</si>
  <si>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</si>
  <si>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</si>
  <si>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</si>
  <si>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</si>
  <si>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</si>
  <si>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</si>
  <si>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</si>
  <si>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</si>
  <si>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</si>
  <si>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</si>
  <si>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</si>
  <si>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</si>
  <si>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</si>
  <si>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</si>
  <si>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</si>
  <si>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</si>
  <si>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</si>
  <si>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</si>
  <si>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</si>
  <si>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</si>
  <si>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</si>
  <si>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</si>
  <si>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</si>
  <si>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</si>
  <si>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</si>
  <si>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</si>
  <si>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</si>
  <si>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</si>
  <si>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</si>
  <si>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</si>
  <si>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</si>
  <si>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</si>
  <si>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</si>
  <si>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</si>
  <si>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</si>
  <si>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</si>
  <si>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</si>
  <si>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</si>
  <si>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</si>
  <si>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</si>
  <si>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</si>
  <si>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</si>
  <si>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</si>
  <si>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</si>
  <si>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</si>
  <si>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</si>
  <si>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</si>
  <si>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</si>
  <si>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</si>
  <si>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</si>
  <si>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</si>
  <si>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</si>
  <si>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</si>
  <si>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</si>
  <si>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</si>
  <si>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</si>
  <si>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</si>
  <si>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</si>
  <si>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</si>
  <si>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</si>
  <si>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</si>
  <si>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</si>
  <si>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</si>
  <si>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</si>
  <si>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</si>
  <si>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</si>
  <si>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</si>
  <si>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</si>
  <si>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</si>
  <si>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</si>
  <si>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</si>
  <si>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</si>
  <si>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</si>
  <si>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</si>
  <si>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</si>
  <si>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</si>
  <si>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</si>
  <si>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</si>
  <si>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</si>
  <si>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</si>
  <si>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</si>
  <si>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</si>
  <si>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</si>
  <si>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</si>
  <si>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</si>
  <si>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</si>
  <si>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</si>
  <si>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</si>
  <si>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</si>
  <si>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</si>
  <si>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</si>
  <si>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</si>
  <si>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</si>
  <si>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</si>
  <si>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</si>
  <si>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</si>
  <si>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</si>
  <si>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</si>
  <si>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</si>
  <si>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</si>
  <si>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</si>
  <si>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</si>
  <si>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</si>
  <si>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</si>
  <si>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</si>
  <si>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</si>
  <si>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</si>
  <si>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</si>
  <si>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</si>
  <si>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</si>
  <si>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</si>
  <si>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</si>
  <si>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</si>
  <si>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</si>
  <si>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</si>
  <si>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</si>
  <si>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</si>
  <si>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</si>
  <si>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</si>
  <si>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</si>
  <si>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</si>
  <si>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</si>
  <si>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</si>
  <si>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</si>
  <si>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</si>
  <si>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</si>
  <si>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</si>
  <si>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</si>
  <si>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</si>
  <si>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</si>
  <si>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</si>
  <si>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</si>
  <si>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</si>
  <si>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</si>
  <si>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</si>
  <si>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</si>
  <si>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</si>
  <si>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</si>
  <si>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</si>
  <si>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</si>
  <si>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</si>
  <si>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</si>
  <si>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</si>
  <si>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</si>
  <si>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</si>
  <si>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</si>
  <si>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</si>
  <si>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</si>
  <si>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</si>
  <si>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</si>
  <si>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</si>
  <si>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</si>
  <si>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</si>
  <si>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</si>
  <si>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</si>
  <si>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</si>
  <si>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</si>
  <si>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</si>
  <si>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</si>
  <si>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</si>
  <si>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</si>
  <si>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</si>
  <si>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</si>
  <si>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</si>
  <si>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</si>
  <si>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</si>
  <si>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</si>
  <si>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</si>
  <si>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</si>
  <si>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</si>
  <si>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</si>
  <si>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</si>
  <si>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</si>
  <si>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</si>
  <si>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</si>
  <si>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</si>
  <si>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</si>
  <si>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</si>
  <si>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</si>
  <si>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</si>
  <si>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</si>
  <si>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</si>
  <si>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</si>
  <si>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</si>
  <si>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</si>
  <si>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</si>
  <si>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</si>
  <si>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</si>
  <si>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</si>
  <si>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</si>
  <si>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</si>
  <si>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</si>
  <si>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</si>
  <si>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</si>
  <si>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</si>
  <si>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</si>
  <si>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</si>
  <si>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</si>
  <si>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</si>
  <si>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</si>
  <si>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</si>
  <si>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</si>
  <si>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</si>
  <si>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</si>
  <si>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</si>
  <si>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</si>
  <si>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</si>
  <si>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</si>
  <si>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</si>
  <si>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</si>
  <si>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</si>
  <si>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</si>
  <si>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</si>
  <si>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</si>
  <si>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</si>
  <si>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</si>
  <si>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</si>
  <si>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</si>
  <si>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</si>
  <si>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</si>
  <si>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</si>
  <si>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</si>
  <si>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</si>
  <si>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</si>
  <si>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</si>
  <si>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</si>
  <si>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</si>
  <si>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</si>
  <si>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</si>
  <si>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</si>
  <si>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</si>
  <si>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</si>
  <si>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</si>
  <si>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</si>
  <si>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</si>
  <si>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</si>
  <si>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</si>
  <si>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</si>
  <si>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</si>
  <si>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</si>
  <si>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</si>
  <si>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</si>
  <si>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</si>
  <si>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</si>
  <si>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</si>
  <si>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</si>
  <si>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</si>
  <si>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</si>
  <si>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</si>
  <si>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</si>
  <si>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</si>
  <si>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</si>
  <si>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</si>
  <si>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</si>
  <si>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</si>
  <si>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</si>
  <si>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</si>
  <si>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</si>
  <si>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</si>
  <si>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</si>
  <si>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</si>
  <si>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</si>
  <si>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</si>
  <si>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</si>
  <si>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</si>
  <si>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</si>
  <si>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</si>
  <si>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</si>
  <si>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</si>
  <si>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</si>
  <si>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</si>
  <si>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</si>
  <si>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</si>
  <si>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</si>
  <si>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</si>
  <si>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</si>
  <si>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</si>
  <si>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</si>
  <si>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</si>
  <si>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</si>
  <si>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</si>
  <si>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</si>
  <si>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</si>
  <si>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</si>
  <si>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</si>
  <si>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</si>
  <si>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</si>
  <si>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</si>
  <si>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</si>
  <si>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</si>
  <si>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</si>
  <si>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</si>
  <si>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</si>
  <si>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</si>
  <si>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</si>
  <si>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</si>
  <si>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</si>
  <si>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</si>
  <si>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</si>
  <si>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</si>
  <si>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</si>
  <si>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</si>
  <si>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</si>
  <si>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</si>
  <si>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</si>
  <si>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</si>
  <si>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</si>
  <si>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</si>
  <si>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</si>
  <si>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</si>
  <si>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</si>
  <si>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</si>
  <si>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</si>
  <si>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</si>
  <si>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</si>
  <si>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</si>
  <si>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</si>
  <si>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</si>
  <si>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</si>
  <si>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</si>
  <si>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</si>
  <si>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</si>
  <si>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</si>
  <si>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</si>
  <si>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</si>
  <si>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</si>
  <si>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</si>
  <si>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</si>
  <si>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</si>
  <si>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</si>
  <si>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</si>
  <si>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</si>
  <si>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</si>
  <si>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</si>
  <si>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</si>
  <si>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</si>
  <si>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</si>
  <si>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</si>
  <si>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</si>
  <si>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</si>
  <si>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</si>
  <si>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</si>
  <si>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</si>
  <si>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</si>
  <si>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</si>
  <si>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</si>
  <si>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</si>
  <si>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</si>
  <si>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</si>
  <si>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</si>
  <si>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</si>
  <si>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</si>
  <si>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</si>
  <si>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</si>
  <si>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</si>
  <si>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</si>
  <si>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</si>
  <si>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</si>
  <si>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</si>
  <si>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</si>
  <si>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</si>
  <si>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</si>
  <si>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</si>
  <si>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</si>
  <si>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</si>
  <si>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</si>
  <si>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</si>
  <si>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</si>
  <si>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</si>
  <si>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</si>
  <si>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</si>
  <si>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</si>
  <si>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</si>
  <si>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</si>
  <si>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</si>
  <si>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</si>
  <si>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</si>
  <si>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</si>
  <si>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</si>
  <si>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</si>
  <si>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</si>
  <si>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</si>
  <si>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</si>
  <si>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</si>
  <si>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</si>
  <si>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</si>
  <si>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</si>
  <si>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</si>
  <si>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</si>
  <si>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</si>
  <si>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</si>
  <si>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</si>
  <si>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</si>
  <si>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</si>
  <si>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</si>
  <si>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</si>
  <si>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</si>
  <si>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</si>
  <si>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</si>
  <si>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</si>
  <si>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</si>
  <si>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</si>
  <si>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</si>
  <si>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</si>
  <si>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</si>
  <si>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</si>
  <si>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</si>
  <si>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</si>
  <si>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</si>
  <si>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</si>
  <si>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</si>
  <si>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</si>
  <si>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</si>
  <si>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</si>
  <si>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</si>
  <si>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</si>
  <si>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</si>
  <si>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</si>
  <si>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</si>
  <si>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</si>
  <si>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</si>
  <si>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</si>
  <si>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</si>
  <si>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</si>
  <si>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</si>
  <si>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</si>
  <si>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</si>
  <si>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</si>
  <si>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</si>
  <si>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</si>
  <si>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</si>
  <si>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</si>
  <si>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</si>
  <si>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</si>
  <si>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</si>
  <si>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</si>
  <si>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</si>
  <si>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</si>
  <si>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</si>
  <si>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</si>
  <si>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</si>
  <si>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</si>
  <si>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</si>
  <si>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</si>
  <si>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</si>
  <si>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</si>
  <si>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</si>
  <si>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</si>
  <si>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</si>
  <si>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</si>
  <si>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</si>
  <si>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</si>
  <si>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</si>
  <si>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</si>
  <si>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</si>
  <si>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</si>
  <si>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</si>
  <si>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</si>
  <si>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</si>
  <si>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</si>
  <si>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</si>
  <si>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</si>
  <si>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</si>
  <si>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</si>
  <si>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</si>
  <si>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</si>
  <si>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</si>
  <si>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</si>
  <si>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</si>
  <si>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</si>
  <si>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</si>
  <si>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</si>
  <si>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</si>
  <si>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</si>
  <si>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</si>
  <si>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</si>
  <si>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</si>
  <si>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</si>
  <si>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</si>
  <si>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</si>
  <si>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</si>
  <si>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</si>
  <si>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</si>
  <si>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</si>
  <si>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</si>
  <si>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</si>
  <si>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</si>
  <si>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</si>
  <si>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</si>
  <si>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</si>
  <si>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</si>
  <si>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</si>
  <si>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</si>
  <si>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</si>
  <si>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</si>
  <si>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</si>
  <si>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</si>
  <si>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</si>
  <si>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</si>
  <si>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</si>
  <si>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</si>
  <si>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</si>
  <si>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</si>
  <si>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</si>
  <si>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</si>
  <si>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</si>
  <si>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</si>
  <si>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</si>
  <si>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</si>
  <si>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</si>
  <si>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</si>
  <si>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</si>
  <si>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</si>
  <si>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</si>
  <si>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</si>
  <si>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</si>
  <si>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</si>
  <si>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</si>
  <si>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</si>
  <si>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</si>
  <si>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</si>
  <si>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</si>
  <si>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</si>
  <si>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</si>
  <si>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</si>
  <si>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</si>
  <si>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</si>
  <si>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</si>
  <si>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</si>
  <si>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</si>
  <si>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</si>
  <si>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</si>
  <si>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</si>
  <si>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</si>
  <si>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</si>
  <si>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</si>
  <si>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</si>
  <si>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</si>
  <si>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</si>
  <si>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</si>
  <si>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</si>
  <si>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</si>
  <si>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</si>
  <si>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</si>
  <si>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</si>
  <si>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</si>
  <si>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</si>
  <si>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</si>
  <si>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</si>
  <si>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</si>
  <si>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</si>
  <si>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</si>
  <si>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</si>
  <si>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</si>
  <si>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</si>
  <si>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</si>
  <si>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</si>
  <si>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</si>
  <si>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</si>
  <si>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</si>
  <si>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</si>
  <si>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</si>
  <si>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</si>
  <si>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</si>
  <si>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</si>
  <si>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</si>
  <si>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</si>
  <si>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</si>
  <si>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</si>
  <si>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</si>
  <si>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</si>
  <si>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</si>
  <si>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</si>
  <si>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</si>
  <si>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</si>
  <si>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</si>
  <si>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</si>
  <si>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</si>
  <si>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</si>
  <si>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</si>
  <si>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</si>
  <si>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</si>
  <si>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</si>
  <si>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</si>
  <si>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</si>
  <si>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</si>
  <si>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</si>
  <si>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</si>
  <si>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</si>
  <si>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</si>
  <si>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</si>
  <si>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</si>
  <si>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</si>
  <si>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</si>
  <si>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</si>
  <si>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</si>
  <si>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</si>
  <si>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</si>
  <si>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</si>
  <si>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</si>
  <si>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</si>
  <si>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</si>
  <si>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</si>
  <si>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</si>
  <si>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</si>
  <si>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</si>
  <si>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</si>
  <si>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</si>
  <si>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</si>
  <si>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</si>
  <si>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</si>
  <si>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</si>
  <si>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</si>
  <si>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</si>
  <si>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</si>
  <si>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</si>
  <si>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</si>
  <si>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</si>
  <si>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</si>
  <si>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</si>
  <si>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</si>
  <si>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</si>
  <si>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</si>
  <si>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</si>
  <si>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</si>
  <si>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</si>
  <si>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</si>
  <si>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</si>
  <si>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</si>
  <si>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</si>
  <si>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</si>
  <si>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</si>
  <si>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</si>
  <si>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</si>
  <si>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</si>
  <si>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</si>
  <si>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</si>
  <si>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</si>
  <si>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</si>
  <si>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</si>
  <si>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</si>
  <si>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</si>
  <si>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</si>
  <si>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</si>
  <si>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</si>
  <si>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</si>
  <si>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</si>
  <si>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</si>
  <si>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</si>
  <si>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</si>
  <si>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</si>
  <si>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</si>
  <si>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</si>
  <si>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</si>
  <si>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</si>
  <si>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</si>
  <si>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</si>
  <si>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</si>
  <si>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</si>
  <si>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</si>
  <si>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</si>
  <si>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</si>
  <si>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</si>
  <si>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</si>
  <si>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</si>
  <si>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</si>
  <si>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</si>
  <si>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</si>
  <si>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</si>
  <si>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</si>
  <si>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</si>
  <si>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</si>
  <si>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</si>
  <si>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</si>
  <si>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</si>
  <si>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</si>
  <si>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</si>
  <si>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</si>
  <si>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</si>
  <si>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</si>
  <si>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</si>
  <si>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</si>
  <si>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</si>
  <si>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</si>
  <si>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</si>
  <si>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</si>
  <si>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</si>
  <si>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</si>
  <si>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</si>
  <si>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</si>
  <si>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</si>
  <si>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</si>
  <si>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</si>
  <si>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</si>
  <si>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</si>
  <si>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</si>
  <si>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</si>
  <si>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</si>
  <si>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</si>
  <si>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</si>
  <si>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</si>
  <si>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</si>
  <si>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</si>
  <si>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</si>
  <si>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</si>
  <si>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</si>
  <si>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</si>
  <si>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</si>
  <si>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</si>
  <si>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</si>
  <si>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</si>
  <si>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</si>
  <si>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</si>
  <si>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</si>
  <si>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</si>
  <si>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</si>
  <si>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</si>
  <si>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</si>
  <si>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</si>
  <si>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</si>
  <si>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</si>
  <si>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</si>
  <si>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</si>
  <si>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</si>
  <si>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</si>
  <si>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</si>
  <si>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</si>
  <si>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</si>
  <si>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</si>
  <si>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</si>
  <si>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</si>
  <si>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</si>
  <si>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</si>
  <si>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</si>
  <si>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</si>
  <si>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</si>
  <si>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</si>
  <si>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</si>
  <si>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</si>
  <si>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</si>
  <si>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</si>
  <si>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</si>
  <si>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</si>
  <si>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</si>
  <si>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</si>
  <si>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</si>
  <si>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</si>
  <si>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</si>
  <si>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</si>
  <si>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</si>
  <si>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</si>
  <si>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</si>
  <si>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</si>
  <si>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</si>
  <si>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</si>
  <si>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</si>
  <si>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</si>
  <si>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</si>
  <si>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</si>
  <si>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</si>
  <si>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</si>
  <si>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</si>
  <si>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</si>
  <si>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</si>
  <si>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</si>
  <si>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</si>
  <si>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</si>
  <si>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</si>
  <si>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</si>
  <si>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</si>
  <si>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</si>
  <si>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</si>
  <si>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</si>
  <si>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</si>
  <si>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</si>
  <si>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</si>
  <si>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</si>
  <si>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</si>
  <si>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</si>
  <si>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</si>
  <si>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</si>
  <si>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</si>
  <si>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</si>
  <si>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</si>
  <si>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</si>
  <si>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</si>
  <si>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</si>
  <si>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</si>
  <si>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</si>
  <si>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</si>
  <si>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</si>
  <si>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</si>
  <si>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</si>
  <si>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</si>
  <si>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</si>
  <si>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</si>
  <si>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</si>
  <si>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</si>
  <si>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</si>
  <si>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</si>
  <si>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</si>
  <si>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</si>
  <si>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</si>
  <si>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</si>
  <si>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</si>
  <si>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</si>
  <si>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</si>
  <si>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</si>
  <si>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</si>
  <si>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</si>
  <si>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</si>
  <si>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</si>
  <si>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</si>
  <si>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</si>
  <si>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</si>
  <si>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</si>
  <si>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</si>
  <si>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</si>
  <si>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</si>
  <si>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</si>
  <si>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</si>
  <si>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</si>
  <si>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</si>
  <si>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</si>
  <si>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</si>
  <si>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</si>
  <si>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</si>
  <si>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</si>
  <si>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</si>
  <si>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</si>
  <si>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</si>
  <si>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</si>
  <si>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</si>
  <si>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</si>
  <si>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</si>
  <si>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</si>
  <si>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</si>
  <si>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</si>
  <si>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</si>
  <si>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</si>
  <si>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</si>
  <si>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</si>
  <si>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</si>
  <si>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</si>
  <si>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</si>
  <si>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</si>
  <si>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</si>
  <si>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</si>
  <si>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</si>
  <si>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</si>
  <si>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</si>
  <si>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</si>
  <si>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</si>
  <si>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</si>
  <si>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</si>
  <si>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</si>
  <si>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</si>
  <si>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</si>
  <si>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</si>
  <si>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</si>
  <si>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</si>
  <si>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</si>
  <si>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</si>
  <si>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</si>
  <si>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</si>
  <si>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</si>
  <si>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</si>
  <si>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</si>
  <si>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</si>
  <si>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</si>
  <si>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</si>
  <si>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</si>
  <si>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</si>
  <si>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</si>
  <si>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</si>
  <si>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</si>
  <si>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</si>
  <si>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</si>
  <si>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</si>
  <si>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</si>
  <si>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</si>
  <si>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</si>
  <si>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</si>
  <si>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</si>
  <si>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</si>
  <si>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</si>
  <si>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</si>
  <si>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</si>
  <si>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</si>
  <si>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</si>
  <si>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</si>
  <si>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</si>
  <si>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</si>
  <si>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</si>
  <si>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</si>
  <si>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</si>
  <si>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</si>
  <si>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</si>
  <si>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</si>
  <si>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</si>
  <si>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</si>
  <si>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</si>
  <si>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</si>
  <si>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</si>
  <si>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</si>
  <si>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</si>
  <si>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</si>
  <si>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</si>
  <si>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</si>
  <si>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</si>
  <si>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</si>
  <si>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</si>
  <si>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</si>
  <si>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</si>
  <si>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</si>
  <si>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</si>
  <si>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</si>
  <si>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</si>
  <si>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</si>
  <si>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</si>
  <si>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</si>
  <si>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</si>
  <si>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</si>
  <si>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</si>
  <si>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</si>
  <si>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</si>
  <si>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</si>
  <si>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</si>
  <si>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</si>
  <si>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</si>
  <si>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</si>
  <si>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</si>
  <si>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</si>
  <si>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</si>
  <si>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</si>
  <si>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</si>
  <si>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</si>
  <si>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</si>
  <si>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</si>
  <si>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</si>
  <si>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</si>
  <si>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</si>
  <si>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</si>
  <si>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</si>
  <si>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</si>
  <si>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</si>
  <si>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</si>
  <si>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</si>
  <si>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</si>
  <si>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</si>
  <si>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</si>
  <si>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</si>
  <si>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</si>
  <si>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</si>
  <si>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</si>
  <si>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</si>
  <si>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</si>
  <si>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</si>
  <si>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</si>
  <si>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</si>
  <si>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</si>
  <si>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</si>
  <si>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</si>
  <si>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</si>
  <si>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</si>
  <si>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</si>
  <si>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</si>
  <si>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</si>
  <si>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</si>
  <si>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</si>
  <si>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</si>
  <si>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</si>
  <si>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</si>
  <si>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</si>
  <si>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</si>
  <si>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</si>
  <si>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</si>
  <si>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</si>
  <si>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</si>
  <si>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</si>
  <si>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</si>
  <si>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</si>
  <si>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</si>
  <si>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</si>
  <si>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</si>
  <si>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</si>
  <si>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</si>
  <si>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</si>
  <si>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</si>
  <si>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</si>
  <si>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</si>
  <si>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</si>
  <si>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</si>
  <si>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</si>
  <si>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</si>
  <si>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</si>
  <si>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</si>
  <si>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</si>
  <si>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</si>
  <si>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</si>
  <si>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</si>
  <si>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</si>
  <si>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</si>
  <si>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</si>
  <si>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</si>
  <si>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</si>
  <si>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</si>
  <si>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</si>
  <si>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</si>
  <si>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</si>
  <si>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</si>
  <si>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</si>
  <si>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</si>
  <si>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</si>
  <si>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</si>
  <si>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</si>
  <si>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</si>
  <si>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</si>
  <si>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</si>
  <si>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</si>
  <si>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</si>
  <si>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</si>
  <si>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</si>
  <si>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</si>
  <si>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</si>
  <si>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</si>
  <si>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</si>
  <si>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</si>
  <si>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</si>
  <si>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</si>
  <si>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</si>
  <si>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</si>
  <si>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</si>
  <si>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</si>
  <si>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</si>
  <si>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</si>
  <si>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</si>
  <si>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</si>
  <si>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</si>
  <si>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</si>
  <si>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</si>
  <si>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</si>
  <si>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</si>
  <si>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</si>
  <si>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</si>
  <si>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</si>
  <si>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</si>
  <si>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</si>
  <si>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</si>
  <si>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</si>
  <si>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</si>
  <si>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</si>
  <si>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</si>
  <si>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</si>
  <si>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</si>
  <si>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</si>
  <si>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</si>
  <si>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</si>
  <si>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</si>
  <si>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</si>
  <si>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</si>
  <si>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</si>
  <si>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</si>
  <si>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</si>
  <si>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</si>
  <si>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</si>
  <si>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</si>
  <si>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</si>
  <si>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</si>
  <si>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</si>
  <si>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</si>
  <si>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</si>
  <si>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</si>
  <si>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</si>
  <si>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</si>
  <si>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</si>
  <si>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</si>
  <si>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</si>
  <si>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</si>
  <si>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</si>
  <si>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</si>
  <si>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</si>
  <si>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</si>
  <si>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</si>
  <si>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</si>
  <si>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</si>
  <si>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</si>
  <si>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</si>
  <si>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</si>
  <si>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</si>
  <si>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</si>
  <si>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</si>
  <si>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</si>
  <si>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</si>
  <si>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</si>
  <si>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</si>
  <si>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</si>
  <si>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</si>
  <si>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</si>
  <si>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</si>
  <si>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</si>
  <si>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</si>
  <si>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</si>
  <si>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</si>
  <si>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</si>
  <si>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</si>
  <si>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</si>
  <si>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</si>
  <si>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</si>
  <si>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</si>
  <si>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</si>
  <si>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</si>
  <si>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</si>
  <si>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</si>
  <si>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</si>
  <si>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</si>
  <si>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</si>
  <si>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</si>
  <si>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</si>
  <si>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</si>
  <si>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</si>
  <si>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</si>
  <si>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</si>
  <si>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</si>
  <si>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</si>
  <si>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</si>
  <si>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</si>
  <si>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</si>
  <si>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</si>
  <si>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</si>
  <si>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</si>
  <si>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</si>
  <si>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</si>
  <si>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</si>
  <si>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</si>
  <si>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</si>
  <si>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</si>
  <si>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</si>
  <si>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</si>
  <si>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</si>
  <si>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</si>
  <si>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</si>
  <si>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</si>
  <si>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</si>
  <si>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</si>
  <si>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</si>
  <si>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</si>
  <si>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</si>
  <si>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</si>
  <si>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</si>
  <si>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</si>
  <si>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</si>
  <si>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</si>
  <si>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</si>
  <si>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</si>
  <si>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</si>
  <si>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</si>
  <si>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</si>
  <si>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</si>
  <si>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</si>
  <si>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</si>
  <si>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</si>
  <si>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</si>
  <si>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</si>
  <si>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</si>
  <si>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</si>
  <si>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</si>
  <si>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</si>
  <si>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</si>
  <si>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</si>
  <si>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</si>
  <si>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</si>
  <si>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</si>
  <si>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</si>
  <si>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</si>
  <si>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</si>
  <si>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</si>
  <si>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</si>
  <si>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</si>
  <si>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</si>
  <si>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</si>
  <si>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</si>
  <si>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</si>
  <si>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</si>
  <si>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</si>
  <si>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</si>
  <si>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</si>
  <si>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</si>
  <si>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</si>
  <si>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</si>
  <si>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</si>
  <si>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</si>
  <si>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</si>
  <si>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</si>
  <si>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</si>
  <si>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</si>
  <si>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</si>
  <si>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</si>
  <si>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</si>
  <si>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</si>
  <si>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</si>
  <si>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</si>
  <si>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</si>
  <si>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</si>
  <si>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</si>
  <si>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</si>
  <si>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</si>
  <si>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</si>
  <si>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</si>
  <si>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</si>
  <si>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</si>
  <si>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</si>
  <si>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</si>
  <si>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</si>
  <si>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</si>
  <si>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</si>
  <si>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</si>
  <si>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</si>
  <si>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</si>
  <si>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</si>
  <si>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</si>
  <si>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</si>
  <si>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</si>
  <si>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</si>
  <si>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</si>
  <si>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</si>
  <si>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</si>
  <si>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</si>
  <si>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</si>
  <si>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</si>
  <si>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</si>
  <si>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</si>
  <si>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</si>
  <si>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</si>
  <si>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</si>
  <si>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</si>
  <si>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</si>
  <si>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</si>
  <si>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</si>
  <si>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</si>
  <si>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</si>
  <si>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</si>
  <si>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</si>
  <si>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</si>
  <si>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</si>
  <si>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</si>
  <si>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</si>
  <si>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</si>
  <si>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</si>
  <si>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</si>
  <si>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</si>
  <si>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</si>
  <si>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</si>
  <si>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</si>
  <si>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</si>
  <si>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</si>
  <si>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</si>
  <si>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</si>
  <si>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</si>
  <si>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</si>
  <si>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</si>
  <si>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</si>
  <si>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</si>
  <si>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</si>
  <si>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</si>
  <si>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</si>
  <si>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</si>
  <si>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</si>
  <si>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</si>
  <si>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</si>
  <si>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</si>
  <si>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</si>
  <si>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</si>
  <si>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</si>
  <si>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</si>
  <si>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</si>
  <si>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</si>
  <si>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</si>
  <si>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</si>
  <si>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</si>
  <si>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</si>
  <si>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</si>
  <si>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</si>
  <si>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</si>
  <si>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</si>
  <si>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</si>
  <si>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</si>
  <si>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</si>
  <si>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</si>
  <si>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</si>
  <si>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</si>
  <si>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</si>
  <si>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</si>
  <si>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</si>
  <si>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</si>
  <si>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</si>
  <si>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</si>
  <si>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</si>
  <si>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</si>
  <si>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</si>
  <si>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</si>
  <si>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</si>
  <si>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</si>
  <si>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</si>
  <si>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</si>
  <si>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</si>
  <si>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</si>
  <si>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</si>
  <si>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</si>
  <si>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</si>
  <si>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</si>
  <si>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</si>
  <si>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</si>
  <si>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</si>
  <si>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</si>
  <si>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</si>
  <si>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</si>
  <si>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</si>
  <si>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</si>
  <si>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</si>
  <si>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</si>
  <si>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</si>
  <si>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</si>
  <si>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</si>
  <si>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</si>
  <si>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</si>
  <si>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</si>
  <si>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</si>
  <si>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</si>
  <si>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</si>
  <si>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</si>
  <si>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</si>
  <si>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</si>
  <si>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</si>
  <si>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</si>
  <si>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</si>
  <si>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</si>
  <si>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</si>
  <si>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</si>
  <si>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</si>
  <si>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</si>
  <si>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</si>
  <si>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</si>
  <si>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</si>
  <si>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</si>
  <si>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</si>
  <si>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</si>
  <si>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</si>
  <si>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</si>
  <si>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</si>
  <si>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</si>
  <si>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</si>
  <si>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</si>
  <si>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</si>
  <si>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</si>
  <si>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</si>
  <si>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</si>
  <si>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</si>
  <si>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</si>
  <si>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</si>
  <si>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</si>
  <si>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</si>
  <si>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</si>
  <si>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</si>
  <si>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</si>
  <si>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</si>
  <si>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</si>
  <si>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</si>
  <si>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</si>
  <si>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</si>
  <si>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</si>
  <si>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</si>
  <si>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</si>
  <si>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</si>
  <si>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</si>
  <si>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</si>
  <si>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</si>
  <si>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</si>
  <si>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</si>
  <si>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</si>
  <si>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</si>
  <si>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</si>
  <si>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</si>
  <si>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</si>
  <si>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</si>
  <si>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</si>
  <si>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</si>
  <si>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</si>
  <si>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</si>
  <si>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</si>
  <si>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</si>
  <si>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</si>
  <si>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</si>
  <si>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</si>
  <si>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</si>
  <si>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</si>
  <si>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</si>
  <si>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</si>
  <si>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</si>
  <si>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</si>
  <si>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</si>
  <si>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</si>
  <si>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</si>
  <si>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</si>
  <si>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</si>
  <si>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</si>
  <si>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</si>
  <si>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</si>
  <si>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</si>
  <si>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</si>
  <si>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</si>
  <si>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</si>
  <si>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</si>
  <si>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</si>
  <si>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</si>
  <si>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</si>
  <si>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</si>
  <si>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</si>
  <si>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</si>
  <si>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</si>
  <si>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</si>
  <si>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</si>
  <si>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</si>
  <si>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</si>
  <si>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</si>
  <si>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</si>
  <si>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</si>
  <si>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</si>
  <si>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</si>
  <si>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</si>
  <si>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</si>
  <si>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</si>
  <si>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</si>
  <si>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</si>
  <si>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</si>
  <si>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</si>
  <si>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</si>
  <si>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</si>
  <si>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</si>
  <si>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</si>
  <si>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</si>
  <si>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</si>
  <si>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</si>
  <si>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</si>
  <si>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</si>
  <si>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</si>
  <si>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</si>
  <si>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</si>
  <si>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</si>
  <si>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</si>
  <si>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</si>
  <si>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</si>
  <si>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</si>
  <si>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</si>
  <si>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</si>
  <si>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</si>
  <si>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</si>
  <si>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</si>
  <si>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</si>
  <si>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</si>
  <si>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</si>
  <si>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</si>
  <si>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</si>
  <si>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</si>
  <si>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</si>
  <si>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</si>
  <si>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</si>
  <si>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</si>
  <si>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</si>
  <si>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</si>
  <si>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</si>
  <si>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</si>
  <si>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</si>
  <si>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</si>
  <si>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</si>
  <si>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</si>
  <si>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</si>
  <si>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</si>
  <si>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</si>
  <si>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</si>
  <si>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</si>
  <si>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</si>
  <si>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</si>
  <si>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</si>
  <si>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</si>
  <si>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</si>
  <si>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</si>
  <si>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</si>
  <si>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</si>
  <si>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</si>
  <si>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</si>
  <si>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</si>
  <si>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</si>
  <si>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</si>
  <si>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</si>
  <si>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</si>
  <si>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</si>
  <si>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</si>
  <si>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</si>
  <si>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</si>
  <si>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</si>
  <si>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</si>
  <si>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</si>
  <si>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</si>
  <si>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</si>
  <si>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</si>
  <si>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</si>
  <si>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</si>
  <si>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</si>
  <si>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</si>
  <si>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</si>
  <si>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</si>
  <si>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</si>
  <si>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</si>
  <si>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</si>
  <si>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</si>
  <si>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</si>
  <si>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</si>
  <si>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</si>
  <si>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</si>
  <si>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</si>
  <si>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</si>
  <si>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</si>
  <si>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</si>
  <si>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</si>
  <si>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</si>
  <si>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</si>
  <si>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</si>
  <si>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</si>
  <si>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</si>
  <si>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</si>
  <si>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</si>
  <si>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</si>
  <si>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</si>
  <si>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</si>
  <si>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</si>
  <si>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</si>
  <si>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</si>
  <si>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</si>
  <si>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</si>
  <si>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</si>
  <si>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</si>
  <si>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</si>
  <si>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</si>
  <si>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</si>
  <si>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</si>
  <si>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</si>
  <si>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</si>
  <si>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</si>
  <si>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</si>
  <si>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</si>
  <si>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</si>
  <si>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</si>
  <si>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</si>
  <si>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</si>
  <si>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</si>
  <si>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</si>
  <si>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</si>
  <si>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</si>
  <si>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</si>
  <si>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</si>
  <si>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</si>
  <si>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</si>
  <si>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</si>
  <si>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</si>
  <si>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</si>
  <si>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</si>
  <si>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</si>
  <si>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</si>
  <si>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</si>
  <si>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</si>
  <si>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</si>
  <si>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</si>
  <si>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</si>
  <si>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</si>
  <si>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</si>
  <si>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</si>
  <si>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</si>
  <si>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</si>
  <si>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</si>
  <si>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</si>
  <si>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</si>
  <si>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</si>
  <si>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</si>
  <si>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</si>
  <si>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</si>
  <si>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</si>
  <si>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</si>
  <si>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</si>
  <si>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</si>
  <si>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</si>
  <si>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</si>
  <si>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</si>
  <si>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</si>
  <si>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</si>
  <si>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</si>
  <si>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</si>
  <si>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</si>
  <si>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</si>
  <si>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</si>
  <si>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</si>
  <si>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</si>
  <si>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</si>
  <si>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</si>
  <si>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</si>
  <si>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</si>
  <si>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</si>
  <si>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</si>
  <si>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</si>
  <si>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</si>
  <si>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</si>
  <si>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</si>
  <si>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</si>
  <si>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</si>
  <si>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</si>
  <si>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</si>
  <si>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</si>
  <si>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</si>
  <si>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</si>
  <si>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</si>
  <si>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</si>
  <si>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</si>
  <si>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</si>
  <si>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</si>
  <si>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</si>
  <si>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</si>
  <si>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</si>
  <si>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</si>
  <si>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</si>
  <si>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</si>
  <si>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</si>
  <si>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</si>
  <si>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</si>
  <si>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</si>
  <si>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</si>
  <si>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</si>
  <si>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</si>
  <si>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</si>
  <si>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</si>
  <si>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</si>
  <si>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</si>
  <si>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</si>
  <si>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</si>
  <si>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</si>
  <si>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</si>
  <si>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</si>
  <si>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</si>
  <si>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</si>
  <si>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</si>
  <si>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</si>
  <si>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</si>
  <si>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</si>
  <si>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</si>
  <si>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</si>
  <si>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</si>
  <si>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</si>
  <si>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</si>
  <si>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</si>
  <si>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</si>
  <si>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</si>
  <si>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</si>
  <si>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</si>
  <si>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</si>
  <si>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</si>
  <si>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</si>
  <si>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</si>
  <si>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</si>
  <si>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</si>
  <si>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</si>
  <si>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</si>
  <si>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</si>
  <si>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</si>
  <si>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</si>
  <si>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</si>
  <si>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</si>
  <si>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</si>
  <si>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</si>
  <si>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</si>
  <si>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</si>
  <si>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</si>
  <si>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</si>
  <si>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</si>
  <si>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</si>
  <si>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</si>
  <si>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</si>
  <si>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</si>
  <si>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</si>
  <si>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</si>
  <si>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</si>
  <si>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</si>
  <si>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</si>
  <si>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</si>
  <si>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</si>
  <si>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</si>
  <si>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</si>
  <si>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</si>
  <si>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</si>
  <si>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</si>
  <si>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</si>
  <si>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</si>
  <si>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</si>
  <si>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</si>
  <si>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</si>
  <si>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</si>
  <si>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</si>
  <si>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</si>
  <si>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</si>
  <si>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</si>
  <si>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</si>
  <si>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</si>
  <si>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</si>
  <si>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</si>
  <si>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</si>
  <si>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</si>
  <si>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</si>
  <si>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</si>
  <si>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</si>
  <si>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</si>
  <si>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</si>
  <si>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</si>
  <si>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</si>
  <si>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</si>
  <si>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</si>
  <si>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</si>
  <si>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</si>
  <si>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</si>
  <si>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</si>
  <si>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</si>
  <si>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</si>
  <si>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</si>
  <si>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</si>
  <si>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</si>
  <si>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</si>
  <si>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</si>
  <si>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</si>
  <si>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</si>
  <si>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</si>
  <si>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</si>
  <si>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</si>
  <si>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</si>
  <si>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</si>
  <si>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</si>
  <si>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</si>
  <si>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</si>
  <si>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</si>
  <si>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</si>
  <si>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</si>
  <si>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</si>
  <si>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</si>
  <si>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</si>
  <si>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</si>
  <si>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</si>
  <si>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</si>
  <si>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</si>
  <si>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</si>
  <si>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</si>
  <si>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</si>
  <si>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</si>
  <si>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</si>
  <si>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</si>
  <si>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</si>
  <si>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</si>
  <si>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</si>
  <si>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</si>
  <si>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</si>
  <si>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</si>
  <si>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</si>
  <si>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</si>
  <si>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</si>
  <si>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</si>
  <si>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</si>
  <si>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</si>
  <si>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</si>
  <si>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</si>
  <si>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</si>
  <si>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</si>
  <si>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</si>
  <si>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</si>
  <si>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</si>
  <si>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</si>
  <si>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</si>
  <si>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</si>
  <si>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</si>
  <si>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</si>
  <si>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</si>
  <si>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</si>
  <si>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</si>
  <si>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</si>
  <si>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</si>
  <si>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</si>
  <si>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</si>
  <si>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</si>
  <si>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</si>
  <si>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</si>
  <si>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</si>
  <si>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</si>
  <si>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</si>
  <si>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</si>
  <si>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</si>
  <si>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</si>
  <si>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</si>
  <si>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</si>
  <si>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</si>
  <si>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</si>
  <si>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</si>
  <si>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</si>
  <si>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</si>
  <si>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</si>
  <si>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</si>
  <si>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</si>
  <si>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</si>
  <si>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</si>
  <si>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</si>
  <si>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</si>
  <si>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</si>
  <si>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</si>
  <si>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</si>
  <si>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</si>
  <si>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</si>
  <si>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</si>
  <si>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</si>
  <si>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</si>
  <si>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</si>
  <si>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</si>
  <si>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</si>
  <si>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</si>
  <si>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</si>
  <si>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</si>
  <si>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</si>
  <si>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</si>
  <si>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</si>
  <si>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</si>
  <si>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</si>
  <si>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</si>
  <si>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</si>
  <si>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</si>
  <si>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</si>
  <si>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</si>
  <si>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</si>
  <si>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</si>
  <si>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</si>
  <si>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</si>
  <si>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</si>
  <si>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</si>
  <si>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</si>
  <si>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</si>
  <si>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</si>
  <si>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</si>
  <si>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</si>
  <si>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</si>
  <si>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</si>
  <si>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</si>
  <si>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</si>
  <si>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</si>
  <si>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</si>
  <si>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</si>
  <si>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</si>
  <si>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</si>
  <si>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</si>
  <si>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</si>
  <si>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</si>
  <si>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</si>
  <si>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</si>
  <si>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</si>
  <si>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</si>
  <si>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</si>
  <si>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</si>
  <si>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</si>
  <si>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</si>
  <si>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</si>
  <si>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</si>
  <si>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</si>
  <si>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</si>
  <si>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</si>
  <si>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</si>
  <si>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</si>
  <si>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</si>
  <si>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</si>
  <si>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</si>
  <si>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</si>
  <si>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</si>
  <si>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</si>
  <si>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</si>
  <si>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</si>
  <si>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</si>
  <si>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</si>
  <si>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</si>
  <si>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</si>
  <si>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</si>
  <si>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</si>
  <si>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</si>
  <si>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</si>
  <si>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</si>
  <si>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</si>
  <si>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</si>
  <si>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</si>
  <si>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</si>
  <si>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</si>
  <si>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</si>
  <si>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</si>
  <si>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</si>
  <si>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</si>
  <si>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</si>
  <si>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</si>
  <si>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</si>
  <si>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</si>
  <si>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</si>
  <si>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</si>
  <si>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</si>
  <si>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</si>
  <si>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</si>
  <si>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</si>
  <si>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</si>
  <si>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</si>
  <si>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</si>
  <si>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</si>
  <si>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</si>
  <si>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</si>
  <si>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</si>
  <si>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</si>
  <si>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</si>
  <si>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</si>
  <si>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</si>
  <si>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</si>
  <si>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</si>
  <si>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</si>
  <si>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</si>
  <si>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</si>
  <si>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</si>
  <si>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</si>
  <si>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</si>
  <si>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</si>
  <si>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</si>
  <si>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</si>
  <si>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</si>
  <si>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</si>
  <si>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</si>
  <si>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</si>
  <si>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</si>
  <si>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</si>
  <si>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</si>
  <si>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</si>
  <si>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</si>
  <si>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</si>
  <si>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</si>
  <si>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</si>
  <si>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</si>
  <si>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</si>
  <si>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</si>
  <si>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</si>
  <si>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</si>
  <si>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</si>
  <si>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</si>
  <si>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</si>
  <si>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</si>
  <si>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</si>
  <si>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</si>
  <si>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</si>
  <si>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</si>
  <si>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</si>
  <si>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</si>
  <si>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</si>
  <si>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</si>
  <si>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</si>
  <si>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</si>
  <si>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</si>
  <si>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</si>
  <si>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</si>
  <si>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</si>
  <si>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</si>
  <si>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</si>
  <si>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</si>
  <si>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</si>
  <si>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</si>
  <si>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</si>
  <si>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</si>
  <si>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</si>
  <si>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</si>
  <si>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</si>
  <si>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</si>
  <si>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</si>
  <si>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</si>
  <si>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</si>
  <si>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</si>
  <si>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</si>
  <si>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</si>
  <si>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</si>
  <si>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</si>
  <si>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</si>
  <si>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</si>
  <si>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</si>
  <si>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</si>
  <si>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</si>
  <si>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</si>
  <si>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</si>
  <si>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</si>
  <si>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</si>
  <si>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</si>
  <si>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</si>
  <si>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</si>
  <si>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</si>
  <si>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</si>
  <si>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</si>
  <si>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</si>
  <si>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</si>
  <si>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</si>
  <si>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</si>
  <si>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</si>
  <si>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</si>
  <si>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</si>
  <si>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</si>
  <si>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</si>
  <si>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</si>
  <si>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</si>
  <si>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</si>
  <si>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</si>
  <si>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</si>
  <si>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</si>
  <si>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</si>
  <si>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</si>
  <si>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</si>
  <si>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</si>
  <si>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</si>
  <si>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</si>
  <si>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</si>
  <si>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</si>
  <si>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</si>
  <si>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</si>
  <si>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</si>
  <si>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</si>
  <si>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</si>
  <si>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</si>
  <si>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</si>
  <si>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</si>
  <si>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</si>
  <si>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</si>
  <si>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</si>
  <si>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</si>
  <si>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</si>
  <si>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</si>
  <si>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</si>
  <si>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</si>
  <si>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</si>
  <si>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</si>
  <si>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</si>
  <si>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</si>
  <si>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</si>
  <si>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</si>
  <si>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</si>
  <si>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</si>
  <si>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</si>
  <si>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</si>
  <si>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</si>
  <si>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</si>
  <si>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</si>
  <si>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</si>
  <si>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</si>
  <si>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</si>
  <si>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</si>
  <si>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</si>
  <si>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</si>
  <si>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</si>
  <si>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</si>
  <si>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</si>
  <si>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</si>
  <si>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</si>
  <si>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</si>
  <si>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</si>
  <si>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</si>
  <si>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</si>
  <si>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</si>
  <si>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</si>
  <si>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</si>
  <si>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</si>
  <si>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</si>
  <si>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</si>
  <si>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</si>
  <si>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</si>
  <si>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</si>
  <si>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</si>
  <si>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</si>
  <si>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</si>
  <si>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</si>
  <si>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</si>
  <si>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</si>
  <si>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</si>
  <si>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</si>
  <si>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</si>
  <si>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</si>
  <si>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</si>
  <si>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</si>
  <si>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</si>
  <si>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</si>
  <si>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</si>
  <si>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</si>
  <si>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</si>
  <si>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</si>
  <si>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</si>
  <si>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</si>
  <si>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</si>
  <si>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</si>
  <si>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</si>
  <si>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</si>
  <si>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</si>
  <si>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</si>
  <si>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</si>
  <si>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</si>
  <si>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</si>
  <si>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</si>
  <si>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</si>
  <si>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</si>
  <si>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</si>
  <si>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</si>
  <si>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</si>
  <si>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</si>
  <si>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</si>
  <si>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</si>
  <si>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</si>
  <si>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</si>
  <si>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</si>
  <si>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</si>
  <si>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</si>
  <si>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</si>
  <si>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</si>
  <si>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</si>
  <si>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</si>
  <si>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</si>
  <si>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</si>
  <si>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</si>
  <si>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</si>
  <si>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</si>
  <si>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</si>
  <si>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</si>
  <si>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</si>
  <si>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</si>
  <si>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</si>
  <si>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</si>
  <si>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</si>
  <si>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</si>
  <si>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</si>
  <si>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</si>
  <si>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</si>
  <si>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</si>
  <si>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</si>
  <si>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</si>
  <si>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</si>
  <si>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</si>
  <si>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</si>
  <si>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</si>
  <si>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</si>
  <si>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</si>
  <si>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</si>
  <si>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</si>
  <si>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</si>
  <si>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</si>
  <si>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</si>
  <si>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</si>
  <si>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</si>
  <si>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</si>
  <si>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</si>
  <si>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</si>
  <si>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</si>
  <si>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</si>
  <si>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</si>
  <si>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</si>
  <si>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</si>
  <si>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</si>
  <si>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</si>
  <si>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</si>
  <si>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</si>
  <si>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</si>
  <si>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</si>
  <si>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</si>
  <si>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</si>
  <si>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</si>
  <si>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</si>
  <si>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</si>
  <si>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</si>
  <si>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</si>
  <si>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</si>
  <si>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</si>
  <si>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</si>
  <si>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</si>
  <si>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</si>
  <si>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</si>
  <si>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</si>
  <si>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</si>
  <si>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</si>
  <si>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</si>
  <si>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</si>
  <si>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</si>
  <si>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</si>
  <si>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</si>
  <si>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</si>
  <si>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</si>
  <si>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</si>
  <si>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</si>
  <si>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</si>
  <si>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</si>
  <si>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</si>
  <si>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</si>
  <si>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</si>
  <si>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</si>
  <si>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</si>
  <si>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</si>
  <si>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</si>
  <si>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</si>
  <si>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</si>
  <si>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</si>
  <si>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</si>
  <si>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</si>
  <si>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</si>
  <si>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</si>
  <si>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</si>
  <si>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</si>
  <si>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</si>
  <si>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</si>
  <si>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</si>
  <si>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</si>
  <si>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</si>
  <si>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</si>
  <si>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</si>
  <si>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</si>
  <si>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</si>
  <si>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</si>
  <si>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</si>
  <si>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</si>
  <si>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</si>
  <si>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</si>
  <si>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</si>
  <si>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</si>
  <si>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</si>
  <si>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</si>
  <si>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</si>
  <si>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</si>
  <si>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</si>
  <si>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</si>
  <si>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</si>
  <si>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</si>
  <si>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</si>
  <si>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</si>
  <si>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</si>
  <si>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</si>
  <si>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</si>
  <si>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</si>
  <si>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</si>
  <si>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</si>
  <si>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</si>
  <si>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</si>
  <si>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</si>
  <si>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</si>
  <si>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</si>
  <si>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</si>
  <si>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</si>
  <si>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</si>
  <si>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</si>
  <si>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</si>
  <si>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</si>
  <si>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</si>
  <si>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</si>
  <si>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</si>
  <si>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</si>
  <si>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</si>
  <si>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</si>
  <si>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</si>
  <si>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</si>
  <si>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</si>
  <si>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</si>
  <si>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</si>
  <si>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</si>
  <si>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</si>
  <si>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</si>
  <si>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</si>
  <si>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</si>
  <si>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</si>
  <si>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</si>
  <si>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</si>
  <si>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</si>
  <si>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</si>
  <si>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</si>
  <si>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</si>
  <si>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</si>
  <si>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</si>
  <si>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</si>
  <si>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</si>
  <si>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</si>
  <si>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</si>
  <si>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</si>
  <si>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</si>
  <si>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</si>
  <si>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</si>
  <si>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</si>
  <si>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</si>
  <si>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</si>
  <si>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</si>
  <si>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</si>
  <si>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</si>
  <si>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</si>
  <si>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</si>
  <si>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</si>
  <si>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</si>
  <si>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</si>
  <si>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</si>
  <si>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</si>
  <si>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</si>
  <si>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</si>
  <si>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</si>
  <si>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</si>
  <si>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</si>
  <si>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</si>
  <si>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</si>
  <si>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</si>
  <si>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</si>
  <si>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</si>
  <si>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</si>
  <si>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</si>
  <si>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</si>
  <si>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</si>
  <si>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</si>
  <si>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</si>
  <si>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</si>
  <si>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</si>
  <si>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</si>
  <si>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</si>
  <si>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</si>
  <si>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</si>
  <si>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</si>
  <si>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</si>
  <si>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</si>
  <si>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</si>
  <si>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</si>
  <si>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</si>
  <si>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</si>
  <si>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</si>
  <si>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</si>
  <si>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</si>
  <si>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</si>
  <si>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</si>
  <si>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</si>
  <si>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</si>
  <si>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</si>
  <si>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</si>
  <si>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</si>
  <si>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</si>
  <si>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</si>
  <si>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</si>
  <si>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</si>
  <si>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</si>
  <si>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</si>
  <si>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</si>
  <si>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</si>
  <si>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</si>
  <si>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</si>
  <si>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</si>
  <si>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</si>
  <si>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</si>
  <si>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</si>
  <si>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</si>
  <si>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</si>
  <si>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</si>
  <si>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</si>
  <si>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</si>
  <si>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</si>
  <si>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</si>
  <si>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</si>
  <si>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</si>
  <si>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</si>
  <si>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</si>
  <si>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</si>
  <si>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</si>
  <si>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</si>
  <si>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</si>
  <si>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</si>
  <si>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</si>
  <si>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</si>
  <si>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</si>
  <si>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</si>
  <si>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</si>
  <si>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</si>
  <si>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</si>
  <si>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</si>
  <si>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</si>
  <si>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</si>
  <si>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</si>
  <si>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</si>
  <si>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</si>
  <si>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</si>
  <si>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</si>
  <si>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</si>
  <si>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</si>
  <si>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</si>
  <si>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</si>
  <si>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</si>
  <si>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</si>
  <si>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</si>
  <si>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</si>
  <si>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</si>
  <si>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</si>
  <si>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</si>
  <si>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</si>
  <si>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</si>
  <si>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</si>
  <si>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</si>
  <si>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</si>
  <si>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</si>
  <si>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</si>
  <si>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</si>
  <si>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</si>
  <si>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</si>
  <si>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</si>
  <si>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</si>
  <si>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</si>
  <si>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</si>
  <si>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</si>
  <si>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</si>
  <si>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</si>
  <si>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</si>
  <si>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</si>
  <si>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</si>
  <si>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</si>
  <si>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</si>
  <si>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</si>
  <si>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</si>
  <si>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</si>
  <si>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</si>
  <si>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</si>
  <si>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</si>
  <si>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</si>
  <si>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</si>
  <si>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</si>
  <si>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</si>
  <si>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</si>
  <si>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</si>
  <si>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</si>
  <si>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</si>
  <si>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</si>
  <si>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</si>
  <si>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</si>
  <si>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</si>
  <si>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</si>
  <si>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</si>
  <si>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</si>
  <si>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</si>
  <si>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</si>
  <si>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</si>
  <si>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</si>
  <si>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</si>
  <si>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</si>
  <si>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</si>
  <si>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</si>
  <si>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</si>
  <si>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</si>
  <si>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</si>
  <si>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</si>
  <si>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</si>
  <si>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</si>
  <si>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</si>
  <si>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</si>
  <si>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</si>
  <si>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</si>
  <si>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</si>
  <si>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</si>
  <si>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</si>
  <si>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</si>
  <si>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</si>
  <si>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</si>
  <si>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</si>
  <si>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</si>
  <si>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</si>
  <si>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</si>
  <si>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</si>
  <si>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</si>
  <si>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</si>
  <si>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</si>
  <si>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</si>
  <si>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</si>
  <si>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</si>
  <si>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</si>
  <si>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</si>
  <si>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</si>
  <si>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</si>
  <si>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</si>
  <si>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</si>
  <si>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</si>
  <si>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</si>
  <si>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</si>
  <si>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</si>
  <si>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</si>
  <si>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</si>
  <si>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</si>
  <si>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</si>
  <si>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</si>
  <si>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</si>
  <si>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</si>
  <si>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</si>
  <si>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</si>
  <si>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</si>
  <si>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</si>
  <si>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</si>
  <si>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</si>
  <si>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</si>
  <si>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</si>
  <si>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</si>
  <si>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</si>
  <si>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</si>
  <si>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</si>
  <si>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</si>
  <si>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</si>
  <si>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</si>
  <si>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</si>
  <si>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</si>
  <si>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</si>
  <si>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</si>
  <si>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</si>
  <si>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</si>
  <si>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</si>
  <si>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</si>
  <si>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</si>
  <si>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</si>
  <si>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</si>
  <si>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</si>
  <si>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</si>
  <si>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</si>
  <si>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</si>
  <si>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</si>
  <si>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</si>
  <si>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</si>
  <si>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</si>
  <si>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</si>
  <si>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</si>
  <si>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</si>
  <si>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</si>
  <si>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</si>
  <si>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</si>
  <si>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</si>
  <si>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</si>
  <si>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</si>
  <si>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</si>
  <si>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</si>
  <si>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</si>
  <si>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</si>
  <si>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</si>
  <si>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</si>
  <si>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</si>
  <si>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</si>
  <si>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</si>
  <si>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</si>
  <si>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</si>
  <si>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</si>
  <si>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</si>
  <si>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</si>
  <si>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</si>
  <si>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</si>
  <si>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</si>
  <si>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</si>
  <si>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</si>
  <si>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</si>
  <si>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</si>
  <si>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</si>
  <si>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</si>
  <si>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</si>
  <si>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</si>
  <si>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</si>
  <si>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</si>
  <si>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</si>
  <si>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</si>
  <si>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</si>
  <si>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</si>
  <si>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</si>
  <si>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</si>
  <si>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</si>
  <si>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</si>
  <si>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</si>
  <si>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</si>
  <si>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</si>
  <si>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</si>
  <si>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</si>
  <si>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</si>
  <si>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</si>
  <si>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</si>
  <si>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</si>
  <si>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</si>
  <si>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</si>
  <si>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</si>
  <si>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</si>
  <si>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</si>
  <si>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</si>
  <si>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</si>
  <si>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</si>
  <si>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</si>
  <si>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</si>
  <si>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</si>
  <si>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</si>
  <si>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</si>
  <si>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</si>
  <si>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</si>
  <si>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</si>
  <si>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</si>
  <si>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</si>
  <si>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</si>
  <si>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</si>
  <si>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</si>
  <si>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</si>
  <si>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</si>
  <si>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</si>
  <si>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</si>
  <si>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</si>
  <si>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</si>
  <si>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</si>
  <si>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</si>
  <si>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</si>
  <si>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</si>
  <si>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</si>
  <si>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</si>
  <si>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</si>
  <si>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</si>
  <si>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</si>
  <si>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</si>
  <si>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</si>
  <si>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</si>
  <si>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</si>
  <si>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</si>
  <si>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</si>
  <si>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</si>
  <si>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</si>
  <si>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</si>
  <si>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</si>
  <si>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</si>
  <si>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</si>
  <si>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</si>
  <si>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</si>
  <si>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</si>
  <si>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</si>
  <si>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</si>
  <si>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</si>
  <si>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</si>
  <si>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</si>
  <si>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</si>
  <si>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</si>
  <si>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</si>
  <si>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</si>
  <si>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</si>
  <si>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</si>
  <si>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</si>
  <si>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</si>
  <si>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</si>
  <si>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</si>
  <si>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</si>
  <si>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</si>
  <si>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</si>
  <si>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</si>
  <si>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</si>
  <si>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</si>
  <si>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</si>
  <si>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</si>
  <si>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</si>
  <si>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</si>
  <si>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</si>
  <si>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</si>
  <si>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</si>
  <si>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</si>
  <si>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</si>
  <si>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</si>
  <si>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</si>
  <si>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</si>
  <si>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</si>
  <si>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</si>
  <si>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</si>
  <si>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</si>
  <si>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</si>
  <si>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</si>
  <si>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</si>
  <si>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</si>
  <si>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</si>
  <si>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</si>
  <si>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</si>
  <si>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</si>
  <si>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</si>
  <si>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</si>
  <si>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</si>
  <si>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</si>
  <si>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</si>
  <si>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</si>
  <si>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</si>
  <si>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</si>
  <si>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</si>
  <si>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</si>
  <si>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</si>
  <si>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</si>
  <si>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</si>
  <si>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</si>
  <si>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</si>
  <si>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</si>
  <si>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</si>
  <si>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</si>
  <si>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</si>
  <si>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</si>
  <si>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</si>
  <si>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</si>
  <si>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</si>
  <si>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</si>
  <si>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</si>
  <si>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</si>
  <si>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</si>
  <si>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</si>
  <si>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</si>
  <si>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</si>
  <si>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</si>
  <si>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</si>
  <si>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</si>
  <si>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</si>
  <si>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</si>
  <si>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</si>
  <si>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</si>
  <si>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</si>
  <si>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</si>
  <si>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</si>
  <si>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</si>
  <si>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</si>
  <si>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</si>
  <si>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</si>
  <si>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</si>
  <si>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</si>
  <si>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</si>
  <si>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</si>
  <si>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</si>
  <si>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</si>
  <si>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</si>
  <si>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</si>
  <si>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</si>
  <si>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</si>
  <si>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</si>
  <si>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</si>
  <si>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</si>
  <si>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</si>
  <si>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</si>
  <si>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</si>
  <si>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</si>
  <si>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</si>
  <si>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</si>
  <si>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</si>
  <si>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</si>
  <si>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</si>
  <si>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</si>
  <si>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</si>
  <si>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</si>
  <si>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</si>
  <si>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</si>
  <si>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</si>
  <si>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</si>
  <si>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</si>
  <si>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</si>
  <si>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</si>
  <si>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</si>
  <si>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</si>
  <si>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</si>
  <si>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</si>
  <si>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</si>
  <si>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</si>
  <si>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</si>
  <si>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</si>
  <si>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</si>
  <si>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</si>
  <si>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</si>
  <si>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</si>
  <si>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</si>
  <si>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</si>
  <si>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</si>
  <si>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</si>
  <si>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</si>
  <si>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</si>
  <si>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</si>
  <si>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</si>
  <si>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</si>
  <si>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</si>
  <si>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</si>
  <si>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</si>
  <si>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</si>
  <si>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</si>
  <si>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</si>
  <si>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</si>
  <si>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</si>
  <si>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</si>
  <si>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</si>
  <si>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</si>
  <si>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</si>
  <si>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</si>
  <si>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</si>
  <si>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</si>
  <si>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</si>
  <si>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</si>
  <si>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</si>
  <si>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</si>
  <si>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</si>
  <si>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</si>
  <si>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</si>
  <si>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</si>
  <si>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</si>
  <si>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</si>
  <si>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</si>
  <si>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</si>
  <si>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</si>
  <si>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</si>
  <si>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</si>
  <si>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</si>
  <si>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</si>
  <si>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</si>
  <si>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</si>
  <si>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</si>
  <si>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</si>
  <si>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</si>
  <si>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</si>
  <si>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</si>
  <si>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</si>
  <si>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</si>
  <si>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</si>
  <si>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</si>
  <si>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</si>
  <si>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</si>
  <si>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</si>
  <si>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</si>
  <si>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</si>
  <si>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</si>
  <si>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</si>
  <si>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</si>
  <si>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</si>
  <si>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</si>
  <si>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</si>
  <si>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</si>
  <si>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</si>
  <si>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</si>
  <si>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</si>
  <si>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</si>
  <si>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</si>
  <si>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</si>
  <si>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</si>
  <si>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</si>
  <si>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</si>
  <si>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</si>
  <si>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</si>
  <si>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</si>
  <si>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</si>
  <si>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</si>
  <si>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</si>
  <si>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</si>
  <si>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</si>
  <si>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</si>
  <si>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</si>
  <si>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</si>
  <si>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</si>
  <si>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</si>
  <si>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</si>
  <si>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</si>
  <si>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</si>
  <si>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</si>
  <si>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</si>
  <si>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</si>
  <si>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</si>
  <si>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</si>
  <si>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</si>
  <si>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</si>
  <si>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</si>
  <si>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</si>
  <si>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</si>
  <si>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</si>
  <si>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</si>
  <si>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</si>
  <si>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</si>
  <si>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</si>
  <si>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</si>
  <si>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</si>
  <si>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</si>
  <si>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</si>
  <si>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</si>
  <si>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</si>
  <si>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</si>
  <si>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</si>
  <si>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</si>
  <si>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</si>
  <si>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</si>
  <si>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</si>
  <si>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</si>
  <si>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</si>
  <si>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</si>
  <si>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</si>
  <si>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</si>
  <si>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</si>
  <si>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</si>
  <si>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</si>
  <si>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</si>
  <si>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</si>
  <si>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</si>
  <si>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</si>
  <si>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</si>
  <si>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</si>
  <si>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</si>
  <si>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</si>
  <si>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</si>
  <si>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</si>
  <si>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</si>
  <si>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</si>
  <si>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</si>
  <si>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</si>
  <si>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</si>
  <si>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</si>
  <si>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</si>
  <si>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</si>
  <si>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</si>
  <si>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</si>
  <si>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</si>
  <si>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</si>
  <si>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</si>
  <si>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</si>
  <si>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</si>
  <si>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</si>
  <si>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</si>
  <si>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</si>
  <si>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</si>
  <si>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</si>
  <si>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</si>
  <si>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</si>
  <si>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</si>
  <si>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</si>
  <si>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</si>
  <si>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</si>
  <si>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</si>
  <si>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</si>
  <si>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</si>
  <si>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</si>
  <si>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</si>
  <si>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</si>
  <si>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</si>
  <si>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</si>
  <si>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</si>
  <si>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</si>
  <si>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</si>
  <si>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</si>
  <si>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</si>
  <si>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</si>
  <si>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</si>
  <si>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</si>
  <si>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</si>
  <si>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</si>
  <si>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</si>
  <si>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</si>
  <si>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</si>
  <si>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</si>
  <si>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</si>
  <si>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</si>
  <si>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</si>
  <si>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</si>
  <si>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</si>
  <si>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</si>
  <si>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</si>
  <si>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</si>
  <si>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</si>
  <si>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</si>
  <si>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</si>
  <si>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</si>
  <si>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</si>
  <si>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</si>
  <si>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</si>
  <si>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</si>
  <si>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</si>
  <si>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</si>
  <si>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</si>
  <si>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</si>
  <si>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</si>
  <si>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</si>
  <si>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</si>
  <si>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</si>
  <si>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</si>
  <si>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</si>
  <si>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</si>
  <si>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</si>
  <si>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</si>
  <si>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</si>
  <si>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</si>
  <si>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</si>
  <si>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</si>
  <si>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</si>
  <si>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</si>
  <si>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</si>
  <si>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</si>
  <si>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</si>
  <si>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</si>
  <si>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</si>
  <si>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</si>
  <si>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</si>
  <si>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</si>
  <si>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</si>
  <si>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</si>
  <si>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</si>
  <si>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</si>
  <si>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</si>
  <si>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</si>
  <si>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</si>
  <si>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</si>
  <si>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</si>
  <si>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</si>
  <si>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</si>
  <si>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</si>
  <si>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</si>
  <si>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</si>
  <si>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</si>
  <si>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</si>
  <si>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</si>
  <si>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</si>
  <si>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</si>
  <si>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</si>
  <si>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</si>
  <si>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</si>
  <si>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</si>
  <si>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</si>
  <si>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</si>
  <si>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</si>
  <si>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</si>
  <si>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</si>
  <si>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</si>
  <si>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</si>
  <si>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</si>
  <si>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</si>
  <si>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</si>
  <si>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</si>
  <si>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</si>
  <si>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</si>
  <si>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</si>
  <si>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</si>
  <si>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</si>
  <si>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</si>
  <si>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</si>
  <si>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</si>
  <si>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</si>
  <si>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</si>
  <si>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</si>
  <si>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</si>
  <si>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</si>
  <si>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</si>
  <si>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</si>
  <si>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</si>
  <si>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</si>
  <si>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</si>
  <si>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</si>
  <si>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</si>
  <si>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</si>
  <si>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</si>
  <si>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</si>
  <si>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</si>
  <si>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</si>
  <si>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</si>
  <si>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</si>
  <si>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</si>
  <si>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</si>
  <si>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</si>
  <si>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</si>
  <si>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</si>
  <si>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</si>
  <si>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</si>
  <si>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</si>
  <si>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</si>
  <si>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</si>
  <si>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</si>
  <si>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</si>
  <si>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</si>
  <si>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</si>
  <si>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</si>
  <si>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</si>
  <si>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</si>
  <si>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</si>
  <si>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</si>
  <si>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</si>
  <si>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</si>
  <si>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</si>
  <si>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</si>
  <si>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</si>
  <si>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</si>
  <si>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</si>
  <si>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</si>
  <si>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</si>
  <si>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</si>
  <si>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</si>
  <si>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</si>
  <si>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</si>
  <si>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</si>
  <si>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</si>
  <si>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</si>
  <si>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</si>
  <si>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</si>
  <si>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</si>
  <si>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</si>
  <si>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</si>
  <si>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</si>
  <si>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</si>
  <si>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</si>
  <si>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</si>
  <si>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</si>
  <si>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</si>
  <si>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</si>
  <si>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</si>
  <si>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</si>
  <si>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</si>
  <si>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</si>
  <si>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</si>
  <si>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</si>
  <si>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</si>
  <si>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</si>
  <si>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</si>
  <si>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</si>
  <si>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</si>
  <si>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</si>
  <si>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</si>
  <si>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</si>
  <si>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</si>
  <si>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</si>
  <si>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</si>
  <si>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</si>
  <si>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</si>
  <si>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</si>
  <si>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</si>
  <si>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</si>
  <si>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</si>
  <si>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</si>
  <si>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</si>
  <si>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</si>
  <si>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</si>
  <si>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</si>
  <si>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</si>
  <si>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</si>
  <si>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</si>
  <si>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</si>
  <si>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</si>
  <si>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</si>
  <si>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</si>
  <si>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</si>
  <si>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</si>
  <si>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</si>
  <si>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</si>
  <si>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</si>
  <si>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</si>
  <si>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</si>
  <si>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</si>
  <si>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</si>
  <si>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</si>
  <si>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</si>
  <si>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</si>
  <si>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</si>
  <si>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</si>
  <si>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</si>
  <si>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</si>
  <si>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</si>
  <si>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</si>
  <si>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</si>
  <si>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</si>
  <si>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</si>
  <si>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</si>
  <si>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</si>
  <si>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</si>
  <si>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</si>
  <si>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</si>
  <si>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</si>
  <si>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</si>
  <si>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</si>
  <si>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</si>
  <si>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</si>
  <si>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</si>
  <si>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</si>
  <si>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</si>
  <si>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</si>
  <si>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</si>
  <si>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</si>
  <si>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</si>
  <si>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</si>
  <si>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</si>
  <si>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</si>
  <si>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</si>
  <si>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</si>
  <si>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</si>
  <si>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</si>
  <si>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</si>
  <si>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</si>
  <si>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</si>
  <si>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</si>
  <si>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</si>
  <si>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</si>
  <si>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</si>
  <si>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</si>
  <si>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</si>
  <si>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</si>
  <si>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</si>
  <si>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</si>
  <si>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</si>
  <si>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</si>
  <si>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</si>
  <si>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</si>
  <si>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</si>
  <si>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</si>
  <si>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</si>
  <si>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</si>
  <si>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</si>
  <si>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</si>
  <si>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</si>
  <si>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</si>
  <si>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</si>
  <si>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</si>
  <si>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</si>
  <si>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</si>
  <si>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</si>
  <si>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</si>
  <si>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</si>
  <si>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</si>
  <si>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</si>
  <si>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</si>
  <si>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</si>
  <si>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</si>
  <si>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</si>
  <si>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</si>
  <si>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</si>
  <si>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</si>
  <si>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</si>
  <si>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</si>
  <si>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</si>
  <si>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</si>
  <si>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</si>
  <si>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</si>
  <si>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</si>
  <si>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</si>
  <si>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</si>
  <si>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</si>
  <si>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</si>
  <si>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</si>
  <si>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</si>
  <si>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</si>
  <si>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</si>
  <si>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</si>
  <si>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</si>
  <si>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</si>
  <si>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</si>
  <si>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</si>
  <si>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</si>
  <si>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</si>
  <si>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</si>
  <si>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</si>
  <si>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</si>
  <si>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</si>
  <si>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</si>
  <si>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</si>
  <si>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</si>
  <si>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</si>
  <si>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</si>
  <si>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</si>
  <si>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</si>
  <si>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</si>
  <si>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</si>
  <si>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</si>
  <si>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</si>
  <si>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</si>
  <si>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</si>
  <si>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</si>
  <si>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</si>
  <si>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</si>
  <si>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</si>
  <si>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</si>
  <si>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</si>
  <si>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</si>
  <si>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</si>
  <si>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</si>
  <si>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</si>
  <si>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</si>
  <si>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</si>
  <si>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</si>
  <si>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</si>
  <si>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</si>
  <si>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</si>
  <si>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</si>
  <si>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</si>
  <si>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</si>
  <si>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</si>
  <si>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</si>
  <si>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</si>
  <si>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</si>
  <si>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</si>
  <si>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</si>
  <si>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</si>
  <si>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</si>
  <si>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</si>
  <si>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</si>
  <si>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</si>
  <si>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</si>
  <si>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</si>
  <si>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</si>
  <si>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</si>
  <si>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</si>
  <si>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</si>
  <si>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</si>
  <si>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</si>
  <si>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</si>
  <si>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</si>
  <si>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</si>
  <si>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</si>
  <si>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</si>
  <si>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</si>
  <si>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</si>
  <si>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</si>
  <si>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</si>
  <si>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</si>
  <si>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</si>
  <si>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</si>
  <si>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</si>
  <si>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</si>
  <si>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</si>
  <si>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</si>
  <si>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</si>
  <si>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</si>
  <si>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</si>
  <si>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</si>
  <si>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</si>
  <si>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</si>
  <si>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</si>
  <si>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</si>
  <si>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</si>
  <si>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</si>
  <si>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</si>
  <si>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</si>
  <si>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</si>
  <si>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</si>
  <si>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</si>
  <si>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</si>
  <si>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</si>
  <si>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</si>
  <si>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</si>
  <si>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</si>
  <si>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</si>
  <si>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</si>
  <si>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</si>
  <si>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</si>
  <si>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</si>
  <si>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</si>
  <si>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</si>
  <si>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</si>
  <si>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</si>
  <si>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</si>
  <si>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</si>
  <si>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</si>
  <si>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</si>
  <si>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</si>
  <si>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</si>
  <si>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</si>
  <si>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</si>
  <si>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</si>
  <si>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</si>
  <si>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</si>
  <si>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</si>
  <si>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</si>
  <si>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</si>
  <si>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</si>
  <si>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</si>
  <si>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</si>
  <si>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</si>
  <si>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</si>
  <si>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</si>
  <si>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</si>
  <si>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</si>
  <si>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</si>
  <si>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</si>
  <si>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</si>
  <si>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</si>
  <si>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</si>
  <si>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</si>
  <si>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</si>
  <si>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</si>
  <si>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</si>
  <si>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</si>
  <si>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</si>
  <si>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</si>
  <si>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</si>
  <si>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</si>
  <si>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</si>
  <si>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</si>
  <si>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</si>
  <si>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</si>
  <si>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</si>
  <si>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</si>
  <si>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</si>
  <si>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</si>
  <si>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</si>
  <si>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</si>
  <si>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</si>
  <si>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</si>
  <si>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</si>
  <si>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</si>
  <si>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</si>
  <si>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</si>
  <si>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</si>
  <si>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</si>
  <si>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</si>
  <si>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</si>
  <si>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</si>
  <si>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</si>
  <si>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</si>
  <si>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</si>
  <si>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</si>
  <si>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</si>
  <si>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</si>
  <si>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</si>
  <si>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</si>
  <si>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</si>
  <si>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</si>
  <si>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</si>
  <si>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</si>
  <si>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</si>
  <si>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</si>
  <si>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</si>
  <si>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</si>
  <si>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</si>
  <si>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</si>
  <si>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</si>
  <si>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</si>
  <si>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</si>
  <si>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</si>
  <si>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</si>
  <si>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</si>
  <si>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</si>
  <si>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</si>
  <si>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</si>
  <si>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</si>
  <si>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</si>
  <si>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</si>
  <si>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</si>
  <si>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</si>
  <si>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</si>
  <si>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</si>
  <si>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</si>
  <si>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</si>
  <si>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</si>
  <si>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</si>
  <si>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</si>
  <si>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</si>
  <si>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</si>
  <si>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</si>
  <si>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</si>
  <si>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</si>
  <si>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</si>
  <si>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</si>
  <si>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</si>
  <si>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</si>
  <si>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</si>
  <si>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</si>
  <si>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</si>
  <si>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</si>
  <si>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</si>
  <si>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</si>
  <si>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</si>
  <si>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</si>
  <si>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</si>
  <si>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</si>
  <si>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</si>
  <si>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</si>
  <si>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</si>
  <si>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</si>
  <si>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</si>
  <si>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</si>
  <si>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</si>
  <si>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</si>
  <si>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</si>
  <si>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</si>
  <si>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</si>
  <si>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</si>
  <si>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</si>
  <si>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</si>
  <si>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</si>
  <si>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</si>
  <si>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</si>
  <si>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</si>
  <si>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</si>
  <si>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</si>
  <si>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</si>
  <si>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</si>
  <si>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</si>
  <si>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</si>
  <si>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</si>
  <si>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</si>
  <si>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</si>
  <si>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</si>
  <si>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</si>
  <si>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</si>
  <si>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</si>
  <si>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</si>
  <si>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</si>
  <si>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</si>
  <si>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</si>
  <si>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</si>
  <si>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</si>
  <si>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</si>
  <si>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</si>
  <si>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</si>
  <si>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</si>
  <si>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</si>
  <si>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</si>
  <si>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</si>
  <si>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</si>
  <si>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</si>
  <si>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</si>
  <si>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</si>
  <si>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</si>
  <si>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</si>
  <si>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</si>
  <si>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</si>
  <si>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</si>
  <si>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</si>
  <si>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</si>
  <si>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</si>
  <si>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</si>
  <si>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</si>
  <si>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</si>
  <si>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</si>
  <si>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</si>
  <si>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</si>
  <si>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</si>
  <si>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</si>
  <si>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</si>
  <si>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</si>
  <si>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</si>
  <si>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</si>
  <si>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</si>
  <si>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</si>
  <si>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</si>
  <si>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</si>
  <si>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</si>
  <si>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</si>
  <si>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</si>
  <si>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</si>
  <si>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</si>
  <si>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</si>
  <si>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</si>
  <si>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</si>
  <si>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</si>
  <si>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</si>
  <si>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</si>
  <si>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</si>
  <si>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</si>
  <si>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</si>
  <si>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</si>
  <si>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</si>
  <si>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</si>
  <si>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</si>
  <si>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</si>
  <si>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</si>
  <si>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</si>
  <si>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</si>
  <si>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</si>
  <si>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</si>
  <si>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</si>
  <si>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</si>
  <si>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</si>
  <si>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</si>
  <si>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</si>
  <si>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</si>
  <si>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</si>
  <si>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</si>
  <si>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</si>
  <si>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</si>
  <si>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</si>
  <si>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</si>
  <si>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</si>
  <si>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</si>
  <si>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</si>
  <si>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</si>
  <si>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</si>
  <si>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</si>
  <si>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</si>
  <si>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</si>
  <si>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</si>
  <si>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</si>
  <si>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</si>
  <si>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</si>
  <si>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</si>
  <si>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</si>
  <si>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</si>
  <si>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</si>
  <si>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</si>
  <si>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</si>
  <si>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</si>
  <si>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</si>
  <si>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</si>
  <si>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</si>
  <si>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</si>
  <si>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</si>
  <si>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</si>
  <si>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</si>
  <si>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</si>
  <si>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</si>
  <si>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</si>
  <si>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</si>
  <si>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</si>
  <si>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</si>
  <si>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</si>
  <si>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</si>
  <si>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</si>
  <si>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</si>
  <si>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</si>
  <si>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</si>
  <si>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</si>
  <si>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</si>
  <si>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</si>
  <si>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</si>
  <si>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</si>
  <si>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</si>
  <si>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</si>
  <si>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</si>
  <si>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</si>
  <si>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</si>
  <si>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</si>
  <si>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</si>
  <si>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</si>
  <si>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</si>
  <si>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</si>
  <si>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</si>
  <si>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</si>
  <si>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</si>
  <si>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</si>
  <si>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</si>
  <si>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</si>
  <si>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</si>
  <si>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</si>
  <si>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</si>
  <si>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</si>
  <si>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</si>
  <si>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</si>
  <si>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</si>
  <si>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</si>
  <si>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</si>
  <si>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</si>
  <si>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</si>
  <si>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</si>
  <si>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</si>
  <si>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</si>
  <si>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</si>
  <si>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</si>
  <si>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</si>
  <si>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</si>
  <si>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</si>
  <si>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</si>
  <si>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</si>
  <si>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</si>
  <si>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</si>
  <si>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</si>
  <si>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</si>
  <si>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</si>
  <si>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</si>
  <si>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</si>
  <si>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</si>
  <si>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</si>
  <si>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</si>
  <si>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</si>
  <si>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</si>
  <si>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</si>
  <si>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</si>
  <si>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</si>
  <si>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</si>
  <si>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</si>
  <si>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</si>
  <si>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</si>
  <si>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</si>
  <si>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</si>
  <si>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</si>
  <si>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</si>
  <si>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</si>
  <si>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</si>
  <si>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</si>
  <si>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</si>
  <si>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</si>
  <si>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</si>
  <si>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</si>
  <si>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</si>
  <si>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</si>
  <si>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</si>
  <si>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</si>
  <si>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</si>
  <si>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</si>
  <si>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</si>
  <si>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</si>
  <si>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</si>
  <si>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</si>
  <si>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</si>
  <si>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</si>
  <si>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</si>
  <si>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</si>
  <si>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</si>
  <si>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</si>
  <si>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</si>
  <si>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</si>
  <si>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</si>
  <si>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</si>
  <si>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</si>
  <si>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</si>
  <si>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</si>
  <si>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</si>
  <si>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</si>
  <si>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</si>
  <si>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</si>
  <si>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</si>
  <si>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</si>
  <si>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</si>
  <si>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</si>
  <si>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</si>
  <si>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</si>
  <si>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</si>
  <si>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</si>
  <si>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</si>
  <si>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</si>
  <si>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</si>
  <si>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</si>
  <si>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</si>
  <si>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</si>
  <si>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</si>
  <si>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</si>
  <si>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</si>
  <si>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</si>
  <si>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</si>
  <si>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</si>
  <si>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</si>
  <si>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</si>
  <si>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</si>
  <si>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</si>
  <si>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</si>
  <si>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</si>
  <si>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</si>
  <si>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</si>
  <si>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</si>
  <si>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</si>
  <si>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</si>
  <si>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</si>
  <si>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</si>
  <si>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</si>
  <si>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</si>
  <si>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</si>
  <si>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</si>
  <si>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</si>
  <si>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</si>
  <si>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</si>
  <si>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</si>
  <si>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</si>
  <si>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</si>
  <si>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</si>
  <si>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</si>
  <si>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</si>
  <si>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</si>
  <si>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</si>
  <si>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</si>
  <si>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</si>
  <si>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</si>
  <si>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</si>
  <si>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</si>
  <si>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</si>
  <si>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</si>
  <si>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</si>
  <si>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</si>
  <si>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</si>
  <si>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</si>
  <si>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</si>
  <si>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</si>
  <si>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</si>
  <si>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</si>
  <si>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</si>
  <si>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</si>
  <si>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</si>
  <si>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</si>
  <si>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</si>
  <si>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</si>
  <si>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</si>
  <si>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</si>
  <si>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</si>
  <si>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</si>
  <si>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</si>
  <si>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</si>
  <si>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</si>
  <si>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</si>
  <si>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</si>
  <si>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</si>
  <si>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</si>
  <si>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</si>
  <si>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</si>
  <si>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</si>
  <si>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</si>
  <si>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</si>
  <si>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</si>
  <si>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</si>
  <si>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</si>
  <si>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</si>
  <si>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</si>
  <si>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</si>
  <si>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</si>
  <si>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</si>
  <si>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</si>
  <si>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</si>
  <si>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</si>
  <si>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</si>
  <si>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</si>
  <si>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</si>
  <si>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</si>
  <si>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</si>
  <si>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</si>
  <si>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</si>
  <si>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</si>
  <si>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</si>
  <si>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</si>
  <si>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</si>
  <si>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</si>
  <si>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</si>
  <si>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</si>
  <si>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</si>
  <si>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</si>
  <si>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</si>
  <si>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</si>
  <si>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</si>
  <si>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</si>
  <si>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</si>
  <si>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</si>
  <si>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</si>
  <si>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</si>
  <si>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</si>
  <si>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</si>
  <si>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</si>
  <si>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</si>
  <si>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</si>
  <si>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</si>
  <si>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</si>
  <si>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</si>
  <si>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</si>
  <si>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</si>
  <si>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</si>
  <si>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</si>
  <si>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</si>
  <si>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</si>
  <si>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</si>
  <si>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</si>
  <si>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</si>
  <si>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</si>
  <si>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</si>
  <si>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</si>
  <si>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</si>
  <si>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</si>
  <si>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</si>
  <si>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</si>
  <si>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</si>
  <si>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</si>
  <si>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</si>
  <si>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</si>
  <si>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</si>
  <si>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</si>
  <si>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</si>
  <si>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</si>
  <si>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</si>
  <si>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</si>
  <si>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</si>
  <si>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</si>
  <si>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</si>
  <si>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</si>
  <si>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</si>
  <si>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</si>
  <si>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</si>
  <si>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</si>
  <si>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</si>
  <si>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</si>
  <si>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</si>
  <si>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</si>
  <si>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</si>
  <si>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</si>
  <si>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</si>
  <si>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</si>
  <si>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</si>
  <si>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</si>
  <si>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</si>
  <si>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</si>
  <si>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</si>
  <si>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</si>
  <si>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</si>
  <si>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</si>
  <si>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</si>
  <si>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</si>
  <si>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</si>
  <si>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</si>
  <si>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</si>
  <si>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</si>
  <si>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</si>
  <si>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</si>
  <si>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</si>
  <si>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</si>
  <si>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</si>
  <si>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</si>
  <si>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</si>
  <si>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</si>
  <si>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</si>
  <si>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</si>
  <si>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</si>
  <si>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</si>
  <si>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</si>
  <si>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</si>
  <si>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</si>
  <si>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</si>
  <si>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</si>
  <si>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</si>
  <si>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</si>
  <si>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</si>
  <si>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</si>
  <si>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</si>
  <si>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</si>
  <si>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</si>
  <si>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</si>
  <si>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</si>
  <si>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</si>
  <si>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</si>
  <si>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</si>
  <si>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</si>
  <si>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</si>
  <si>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</si>
  <si>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</si>
  <si>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</si>
  <si>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</si>
  <si>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</si>
  <si>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</si>
  <si>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</si>
  <si>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</si>
  <si>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</si>
  <si>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</si>
  <si>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</si>
  <si>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</si>
  <si>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</si>
  <si>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</si>
  <si>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</si>
  <si>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</si>
  <si>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</si>
  <si>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</si>
  <si>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</si>
  <si>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</si>
  <si>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</si>
  <si>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</si>
  <si>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</si>
  <si>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</si>
  <si>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</si>
  <si>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</si>
  <si>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</si>
  <si>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</si>
  <si>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</si>
  <si>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</si>
  <si>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</si>
  <si>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</si>
  <si>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</si>
  <si>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</si>
  <si>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</si>
  <si>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</si>
  <si>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</si>
  <si>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</si>
  <si>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</si>
  <si>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</si>
  <si>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</si>
  <si>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</si>
  <si>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</si>
  <si>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</si>
  <si>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</si>
  <si>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</si>
  <si>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</si>
  <si>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</si>
  <si>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</si>
  <si>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</si>
  <si>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</si>
  <si>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</si>
  <si>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</si>
  <si>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</si>
  <si>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</si>
  <si>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</si>
  <si>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</si>
  <si>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</si>
  <si>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</si>
  <si>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</si>
  <si>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</si>
  <si>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</si>
  <si>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</si>
  <si>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</si>
  <si>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</si>
  <si>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</si>
  <si>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</si>
  <si>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</si>
  <si>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</si>
  <si>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</si>
  <si>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</si>
  <si>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</si>
  <si>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</si>
  <si>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</si>
  <si>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</si>
  <si>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</si>
  <si>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</si>
  <si>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</si>
  <si>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</si>
  <si>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</si>
  <si>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</si>
  <si>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</si>
  <si>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</si>
  <si>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</si>
  <si>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</si>
  <si>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</si>
  <si>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</si>
  <si>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</si>
  <si>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</si>
  <si>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</si>
  <si>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</si>
  <si>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</si>
  <si>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</si>
  <si>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</si>
  <si>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</si>
  <si>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</si>
  <si>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</si>
  <si>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</si>
  <si>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</si>
  <si>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</si>
  <si>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</si>
  <si>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</si>
  <si>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</si>
  <si>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</si>
  <si>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</si>
  <si>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</si>
  <si>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</si>
  <si>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</si>
  <si>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</si>
  <si>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</si>
  <si>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</si>
  <si>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</si>
  <si>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</si>
  <si>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</si>
  <si>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</si>
  <si>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</si>
  <si>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</si>
  <si>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</si>
  <si>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</si>
  <si>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</si>
  <si>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</si>
  <si>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</si>
  <si>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</si>
  <si>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</si>
  <si>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</si>
  <si>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</si>
  <si>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</si>
  <si>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</si>
  <si>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</si>
  <si>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</si>
  <si>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</si>
  <si>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</si>
  <si>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</si>
  <si>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</si>
  <si>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</si>
  <si>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</si>
  <si>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</si>
  <si>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</si>
  <si>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</si>
  <si>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</si>
  <si>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</si>
  <si>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</si>
  <si>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</si>
  <si>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</si>
  <si>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</si>
  <si>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</si>
  <si>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</si>
  <si>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</si>
  <si>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</si>
  <si>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</si>
  <si>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</si>
  <si>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</si>
  <si>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</si>
  <si>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</si>
  <si>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</si>
  <si>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</si>
  <si>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</si>
  <si>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</si>
  <si>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</si>
  <si>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</si>
  <si>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</si>
  <si>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</si>
  <si>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</si>
  <si>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</si>
  <si>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</si>
  <si>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</si>
  <si>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</si>
  <si>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</si>
  <si>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</si>
  <si>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</si>
  <si>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</si>
  <si>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</si>
  <si>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</si>
  <si>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</si>
  <si>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</si>
  <si>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</si>
  <si>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</si>
  <si>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</si>
  <si>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</si>
  <si>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</si>
  <si>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</si>
  <si>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</si>
  <si>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</si>
  <si>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</si>
  <si>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</si>
  <si>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</si>
  <si>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</si>
  <si>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</si>
  <si>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</si>
  <si>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</si>
  <si>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</si>
  <si>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</si>
  <si>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</si>
  <si>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</si>
  <si>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</si>
  <si>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</si>
  <si>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</si>
  <si>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</si>
  <si>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</si>
  <si>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</si>
  <si>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</si>
  <si>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</si>
  <si>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</si>
  <si>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</si>
  <si>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</si>
  <si>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</si>
  <si>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</si>
  <si>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</si>
  <si>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</si>
  <si>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</si>
  <si>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</si>
  <si>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</si>
  <si>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</si>
  <si>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</si>
  <si>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</si>
  <si>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</si>
  <si>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</si>
  <si>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</si>
  <si>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</si>
  <si>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</si>
  <si>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</si>
  <si>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</si>
  <si>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</si>
  <si>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</si>
  <si>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</si>
  <si>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</si>
  <si>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</si>
  <si>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</si>
  <si>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</si>
  <si>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</si>
  <si>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</si>
  <si>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</si>
  <si>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</si>
  <si>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</si>
  <si>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</si>
  <si>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</si>
  <si>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</si>
  <si>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</si>
  <si>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</si>
  <si>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</si>
  <si>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</si>
  <si>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</si>
  <si>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</si>
  <si>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</si>
  <si>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</si>
  <si>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</si>
  <si>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</si>
  <si>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</si>
  <si>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</si>
  <si>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</si>
  <si>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</si>
  <si>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</si>
  <si>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</si>
  <si>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</si>
  <si>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</si>
  <si>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</si>
  <si>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</si>
  <si>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</si>
  <si>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</si>
  <si>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</si>
  <si>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</si>
  <si>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</si>
  <si>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</si>
  <si>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</si>
  <si>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</si>
  <si>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</si>
  <si>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</si>
  <si>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</si>
  <si>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</si>
  <si>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</si>
  <si>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</si>
  <si>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</si>
  <si>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</si>
  <si>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</si>
  <si>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</si>
  <si>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</si>
  <si>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</si>
  <si>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</si>
  <si>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</si>
  <si>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</si>
  <si>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</si>
  <si>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</si>
  <si>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</si>
  <si>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</si>
  <si>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</si>
  <si>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</si>
  <si>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</si>
  <si>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</si>
  <si>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</si>
  <si>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</si>
  <si>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</si>
  <si>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</si>
  <si>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</si>
  <si>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</si>
  <si>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</si>
  <si>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</si>
  <si>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</si>
  <si>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</si>
  <si>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</si>
  <si>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</si>
  <si>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</si>
  <si>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</si>
  <si>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</si>
  <si>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</si>
  <si>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</si>
  <si>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</si>
  <si>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</si>
  <si>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</si>
  <si>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</si>
  <si>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</si>
  <si>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</si>
  <si>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</si>
  <si>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</si>
  <si>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</si>
  <si>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</si>
  <si>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</si>
  <si>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</si>
  <si>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</si>
  <si>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</si>
  <si>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</si>
  <si>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</si>
  <si>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</si>
  <si>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</si>
  <si>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</si>
  <si>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</si>
  <si>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</si>
  <si>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</si>
  <si>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</si>
  <si>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</si>
  <si>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</si>
  <si>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</si>
  <si>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</si>
  <si>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</si>
  <si>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</si>
  <si>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</si>
  <si>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</si>
  <si>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</si>
  <si>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</si>
  <si>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</si>
  <si>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</si>
  <si>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</si>
  <si>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</si>
  <si>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</si>
  <si>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</si>
  <si>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</si>
  <si>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</si>
  <si>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</si>
  <si>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</si>
  <si>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</si>
  <si>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</si>
  <si>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</si>
  <si>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</si>
  <si>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</si>
  <si>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</si>
  <si>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</si>
  <si>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</si>
  <si>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</si>
  <si>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</si>
  <si>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</si>
  <si>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</si>
  <si>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</si>
  <si>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</si>
  <si>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</si>
  <si>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</si>
  <si>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</si>
  <si>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</si>
  <si>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</si>
  <si>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</si>
  <si>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</si>
  <si>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</si>
  <si>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</si>
  <si>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</si>
  <si>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</si>
  <si>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</si>
  <si>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</si>
  <si>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</si>
  <si>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</si>
  <si>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</si>
  <si>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</si>
  <si>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</si>
  <si>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</si>
  <si>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</si>
  <si>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</si>
  <si>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</si>
  <si>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</si>
  <si>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</si>
  <si>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</si>
  <si>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</si>
  <si>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</si>
  <si>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</si>
  <si>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</si>
  <si>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</si>
  <si>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</si>
  <si>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</si>
  <si>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</si>
  <si>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</si>
  <si>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</si>
  <si>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</si>
  <si>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</si>
  <si>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</si>
  <si>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</si>
  <si>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</si>
  <si>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</si>
  <si>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</si>
  <si>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</si>
  <si>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</si>
  <si>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</si>
  <si>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</si>
  <si>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</si>
  <si>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</si>
  <si>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</si>
  <si>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</si>
  <si>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</si>
  <si>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</si>
  <si>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</si>
  <si>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</si>
  <si>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</si>
  <si>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</si>
  <si>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</si>
  <si>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</si>
  <si>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</si>
  <si>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</si>
  <si>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</si>
  <si>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</si>
  <si>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</si>
  <si>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</si>
  <si>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</si>
  <si>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</si>
  <si>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</si>
  <si>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</si>
  <si>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</si>
  <si>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</si>
  <si>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</si>
  <si>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</si>
  <si>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</si>
  <si>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</si>
  <si>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</si>
  <si>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</si>
  <si>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</si>
  <si>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</si>
  <si>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</si>
  <si>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</si>
  <si>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</si>
  <si>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</si>
  <si>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</si>
  <si>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</si>
  <si>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</si>
  <si>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</si>
  <si>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</si>
  <si>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</si>
  <si>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</si>
  <si>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</si>
  <si>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</si>
  <si>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</si>
  <si>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</si>
  <si>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</si>
  <si>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</si>
  <si>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</si>
  <si>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</si>
  <si>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</si>
  <si>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</si>
  <si>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</si>
  <si>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</si>
  <si>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</si>
  <si>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</si>
  <si>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</si>
  <si>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</si>
  <si>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</si>
  <si>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</si>
  <si>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</si>
  <si>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</si>
  <si>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</si>
  <si>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</si>
  <si>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</si>
  <si>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</si>
  <si>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</si>
  <si>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</si>
  <si>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</si>
  <si>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</si>
  <si>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</si>
  <si>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</si>
  <si>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</si>
  <si>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</si>
  <si>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</si>
  <si>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</si>
  <si>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</si>
  <si>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</si>
  <si>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</si>
  <si>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</si>
  <si>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</si>
  <si>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</si>
  <si>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</si>
  <si>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</si>
  <si>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</si>
  <si>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</si>
  <si>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</si>
  <si>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</si>
  <si>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</si>
  <si>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</si>
  <si>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</si>
  <si>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</si>
  <si>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</si>
  <si>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</si>
  <si>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</si>
  <si>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</si>
  <si>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</si>
  <si>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</si>
  <si>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</si>
  <si>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</si>
  <si>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</si>
  <si>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</si>
  <si>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</si>
  <si>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</si>
  <si>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</si>
  <si>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</si>
  <si>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</si>
  <si>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</si>
  <si>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</si>
  <si>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</si>
  <si>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</si>
  <si>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</si>
  <si>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</si>
  <si>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</si>
  <si>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</si>
  <si>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</si>
  <si>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</si>
  <si>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</si>
  <si>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</si>
  <si>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</si>
  <si>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</si>
  <si>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</si>
  <si>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</si>
  <si>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</si>
  <si>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</si>
  <si>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</si>
  <si>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</si>
  <si>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</si>
  <si>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</si>
  <si>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</si>
  <si>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</si>
  <si>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</si>
  <si>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</si>
  <si>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</si>
  <si>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</si>
  <si>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</si>
  <si>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</si>
  <si>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</si>
  <si>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</si>
  <si>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</si>
  <si>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</si>
  <si>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</si>
  <si>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</si>
  <si>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</si>
  <si>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</si>
  <si>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</si>
  <si>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</si>
  <si>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</si>
  <si>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</si>
  <si>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</si>
  <si>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</si>
  <si>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</si>
  <si>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</si>
  <si>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</si>
  <si>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</si>
  <si>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</si>
  <si>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</si>
  <si>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</si>
  <si>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</si>
  <si>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</si>
  <si>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</si>
  <si>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</si>
  <si>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</si>
  <si>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</si>
  <si>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</si>
  <si>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</si>
  <si>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</si>
  <si>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</si>
  <si>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</si>
  <si>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</si>
  <si>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</si>
  <si>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</si>
  <si>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</si>
  <si>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</si>
  <si>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</si>
  <si>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</si>
  <si>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</si>
  <si>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</si>
  <si>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</si>
  <si>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</si>
  <si>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</si>
  <si>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</si>
  <si>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</si>
  <si>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</si>
  <si>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</si>
  <si>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</si>
  <si>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</si>
  <si>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</si>
  <si>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</si>
  <si>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</si>
  <si>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</si>
  <si>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</si>
  <si>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</si>
  <si>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</si>
  <si>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</si>
  <si>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</si>
  <si>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</si>
  <si>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</si>
  <si>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</si>
  <si>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</si>
  <si>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</si>
  <si>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</si>
  <si>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</si>
  <si>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</si>
  <si>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</si>
  <si>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</si>
  <si>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</si>
  <si>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</si>
  <si>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</si>
  <si>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</si>
  <si>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</si>
  <si>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</si>
  <si>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</si>
  <si>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</si>
  <si>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</si>
  <si>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</si>
  <si>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</si>
  <si>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</si>
  <si>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</si>
  <si>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</si>
  <si>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</si>
  <si>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</si>
  <si>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</si>
  <si>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</si>
  <si>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</si>
  <si>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</si>
  <si>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</si>
  <si>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</si>
  <si>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</si>
  <si>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</si>
  <si>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</si>
  <si>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</si>
  <si>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</si>
  <si>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</si>
  <si>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</si>
  <si>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</si>
  <si>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</si>
  <si>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</si>
  <si>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</si>
  <si>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</si>
  <si>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</si>
  <si>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</si>
  <si>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</si>
  <si>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</si>
  <si>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</si>
  <si>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</si>
  <si>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</si>
  <si>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</si>
  <si>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</si>
  <si>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</si>
  <si>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</si>
  <si>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</si>
  <si>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</si>
  <si>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</si>
  <si>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</si>
  <si>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</si>
  <si>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</si>
  <si>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</si>
  <si>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</si>
  <si>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</si>
  <si>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</si>
  <si>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</si>
  <si>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</si>
  <si>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</si>
  <si>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</si>
  <si>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</si>
  <si>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</si>
  <si>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</si>
  <si>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</si>
  <si>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</si>
  <si>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</si>
  <si>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</si>
  <si>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</si>
  <si>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</si>
  <si>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</si>
  <si>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</si>
  <si>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</si>
  <si>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</si>
  <si>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</si>
  <si>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</si>
  <si>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</si>
  <si>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</si>
  <si>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</si>
  <si>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</si>
  <si>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</si>
  <si>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</si>
  <si>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</si>
  <si>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</si>
  <si>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</si>
  <si>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</si>
  <si>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</si>
  <si>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</si>
  <si>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</si>
  <si>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</si>
  <si>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</si>
  <si>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</si>
  <si>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</si>
  <si>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</si>
  <si>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</si>
  <si>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</si>
  <si>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</si>
  <si>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</si>
  <si>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</si>
  <si>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</si>
  <si>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</si>
  <si>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</si>
  <si>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</si>
  <si>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</si>
  <si>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</si>
  <si>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</si>
  <si>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</si>
  <si>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</si>
  <si>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</si>
  <si>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</si>
  <si>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</si>
  <si>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</si>
  <si>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</si>
  <si>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</si>
  <si>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</si>
  <si>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</si>
  <si>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</si>
  <si>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</si>
  <si>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</si>
  <si>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</si>
  <si>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</si>
  <si>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</si>
  <si>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</si>
  <si>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</si>
  <si>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</si>
  <si>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</si>
  <si>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</si>
  <si>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</si>
  <si>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</si>
  <si>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</si>
  <si>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</si>
  <si>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</si>
  <si>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</si>
  <si>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</si>
  <si>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</si>
  <si>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</si>
  <si>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</si>
  <si>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</si>
  <si>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</si>
  <si>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</si>
  <si>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</si>
  <si>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</si>
  <si>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</si>
  <si>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</si>
  <si>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</si>
  <si>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</si>
  <si>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</si>
  <si>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</si>
  <si>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</si>
  <si>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</si>
  <si>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</si>
  <si>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</si>
  <si>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</si>
  <si>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</si>
  <si>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</si>
  <si>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</si>
  <si>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</si>
  <si>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</si>
  <si>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</si>
  <si>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</si>
  <si>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</si>
  <si>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</si>
  <si>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</si>
  <si>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</si>
  <si>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</si>
  <si>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</si>
  <si>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</si>
  <si>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</si>
  <si>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</si>
  <si>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</si>
  <si>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</si>
  <si>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</si>
  <si>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</si>
  <si>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</si>
  <si>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</si>
  <si>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</si>
  <si>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</si>
  <si>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</si>
  <si>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</si>
  <si>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</si>
  <si>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</si>
  <si>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</si>
  <si>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</si>
  <si>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</si>
  <si>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</si>
  <si>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</si>
  <si>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</si>
  <si>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</si>
  <si>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</si>
  <si>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</si>
  <si>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</si>
  <si>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</si>
  <si>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</si>
  <si>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</si>
  <si>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</si>
  <si>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</si>
  <si>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</si>
  <si>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</si>
  <si>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</si>
  <si>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</si>
  <si>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</si>
  <si>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</si>
  <si>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</si>
  <si>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</si>
  <si>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</si>
  <si>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</si>
  <si>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</si>
  <si>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</si>
  <si>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</si>
  <si>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</si>
  <si>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</si>
  <si>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</si>
  <si>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</si>
  <si>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</si>
  <si>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</si>
  <si>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</si>
  <si>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</si>
  <si>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</si>
  <si>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</si>
  <si>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</si>
  <si>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</si>
  <si>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</si>
  <si>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</si>
  <si>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</si>
  <si>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</si>
  <si>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</si>
  <si>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</si>
  <si>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</si>
  <si>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</si>
  <si>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</si>
  <si>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</si>
  <si>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</si>
  <si>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</si>
  <si>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</si>
  <si>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</si>
  <si>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</si>
  <si>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</si>
  <si>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</si>
  <si>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</si>
  <si>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</si>
  <si>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</si>
  <si>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</si>
  <si>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</si>
  <si>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</si>
  <si>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</si>
  <si>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</si>
  <si>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</si>
  <si>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</si>
  <si>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</si>
  <si>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</si>
  <si>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</si>
  <si>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</si>
  <si>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</si>
  <si>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</si>
  <si>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</si>
  <si>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</si>
  <si>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</si>
  <si>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</si>
  <si>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</si>
  <si>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</si>
  <si>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</si>
  <si>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</si>
  <si>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</si>
  <si>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</si>
  <si>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</si>
  <si>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</si>
  <si>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</si>
  <si>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</si>
  <si>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</si>
  <si>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</si>
  <si>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</si>
  <si>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</si>
  <si>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</si>
  <si>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</si>
  <si>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</si>
  <si>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</si>
  <si>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</si>
  <si>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</si>
  <si>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</si>
  <si>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</si>
  <si>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</si>
  <si>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</si>
  <si>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</si>
  <si>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</si>
  <si>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</si>
  <si>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</si>
  <si>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</si>
  <si>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</si>
  <si>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</si>
  <si>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</si>
  <si>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</si>
  <si>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</si>
  <si>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</si>
  <si>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</si>
  <si>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</si>
  <si>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</si>
  <si>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</si>
  <si>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</si>
  <si>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</si>
  <si>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</si>
  <si>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</si>
  <si>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</si>
  <si>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</si>
  <si>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</si>
  <si>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</si>
  <si>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</si>
  <si>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</si>
  <si>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</si>
  <si>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</si>
  <si>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</si>
  <si>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</si>
  <si>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</si>
  <si>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</si>
  <si>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</si>
  <si>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</si>
  <si>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</si>
  <si>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</si>
  <si>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</si>
  <si>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</si>
  <si>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</si>
  <si>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</si>
  <si>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</si>
  <si>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</si>
  <si>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</si>
  <si>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</si>
  <si>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</si>
  <si>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</si>
  <si>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</si>
  <si>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</si>
  <si>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</si>
  <si>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</si>
  <si>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</si>
  <si>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</si>
  <si>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</si>
  <si>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</si>
  <si>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</si>
  <si>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</si>
  <si>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</si>
  <si>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</si>
  <si>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</si>
  <si>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</si>
  <si>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</si>
  <si>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</si>
  <si>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</si>
  <si>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</si>
  <si>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</si>
  <si>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</si>
  <si>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</si>
  <si>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</si>
  <si>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</si>
  <si>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</si>
  <si>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</si>
  <si>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</si>
  <si>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</si>
  <si>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</si>
  <si>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</si>
  <si>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</si>
  <si>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</si>
  <si>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</si>
  <si>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</si>
  <si>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</si>
  <si>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</si>
  <si>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</si>
  <si>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</si>
  <si>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</si>
  <si>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</si>
  <si>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</si>
  <si>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</si>
  <si>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</si>
  <si>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</si>
  <si>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</si>
  <si>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</si>
  <si>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</si>
  <si>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</si>
  <si>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</si>
  <si>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</si>
  <si>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</si>
  <si>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</si>
  <si>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</si>
  <si>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</si>
  <si>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</si>
  <si>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</si>
  <si>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</si>
  <si>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</si>
  <si>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</si>
  <si>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</si>
  <si>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</si>
  <si>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</si>
  <si>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</si>
  <si>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</si>
  <si>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</si>
  <si>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</si>
  <si>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</si>
  <si>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</si>
  <si>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</si>
  <si>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</si>
  <si>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</si>
  <si>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</si>
  <si>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</si>
  <si>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</si>
  <si>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</si>
  <si>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</si>
  <si>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</si>
  <si>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</si>
  <si>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</si>
  <si>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</si>
  <si>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</si>
  <si>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</si>
  <si>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</si>
  <si>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</si>
  <si>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</si>
  <si>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</si>
  <si>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</si>
  <si>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</si>
  <si>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</si>
  <si>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</si>
  <si>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</si>
  <si>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</si>
  <si>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</si>
  <si>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</si>
  <si>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</si>
  <si>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</si>
  <si>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</si>
  <si>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</si>
  <si>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</si>
  <si>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</si>
  <si>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</si>
  <si>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</si>
  <si>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</si>
  <si>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</si>
  <si>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</si>
  <si>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</si>
  <si>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</si>
  <si>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</si>
  <si>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</si>
  <si>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</si>
  <si>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</si>
  <si>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</si>
  <si>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</si>
  <si>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</si>
  <si>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</si>
  <si>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</si>
  <si>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</si>
  <si>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</si>
  <si>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</si>
  <si>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</si>
  <si>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</si>
  <si>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</si>
  <si>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</si>
  <si>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</si>
  <si>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</si>
  <si>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</si>
  <si>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</si>
  <si>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</si>
  <si>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</si>
  <si>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</si>
  <si>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</si>
  <si>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</si>
  <si>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</si>
  <si>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</si>
  <si>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</si>
  <si>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</si>
  <si>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</si>
  <si>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</si>
  <si>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</si>
  <si>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</si>
  <si>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</si>
  <si>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</si>
  <si>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</si>
  <si>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</si>
  <si>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</si>
  <si>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</si>
  <si>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</si>
  <si>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</si>
  <si>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</si>
  <si>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</si>
  <si>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</si>
  <si>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</si>
  <si>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</si>
  <si>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</si>
  <si>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</si>
  <si>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</si>
  <si>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</si>
  <si>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</si>
  <si>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</si>
  <si>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</si>
  <si>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</si>
  <si>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</si>
  <si>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</si>
  <si>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</si>
  <si>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</si>
  <si>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</si>
  <si>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</si>
  <si>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</si>
  <si>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</si>
  <si>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</si>
  <si>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</si>
  <si>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</si>
  <si>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</si>
  <si>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</si>
  <si>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</si>
  <si>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</si>
  <si>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</si>
  <si>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</si>
  <si>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</si>
  <si>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</si>
  <si>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</si>
  <si>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</si>
  <si>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</si>
  <si>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</si>
  <si>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</si>
  <si>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</si>
  <si>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</si>
  <si>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</si>
  <si>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</si>
  <si>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</si>
  <si>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</si>
  <si>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</si>
  <si>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</si>
  <si>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</si>
  <si>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</si>
  <si>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</si>
  <si>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</si>
  <si>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</si>
  <si>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</si>
  <si>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</si>
  <si>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</si>
  <si>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</si>
  <si>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</si>
  <si>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</si>
  <si>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</si>
  <si>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</si>
  <si>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</si>
  <si>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</si>
  <si>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</si>
  <si>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</si>
  <si>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</si>
  <si>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</si>
  <si>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</si>
  <si>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</si>
  <si>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</si>
  <si>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</si>
  <si>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</si>
  <si>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</si>
  <si>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</si>
  <si>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</si>
  <si>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</si>
  <si>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</si>
  <si>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</si>
  <si>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</si>
  <si>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</si>
  <si>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</si>
  <si>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</si>
  <si>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</si>
  <si>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</si>
  <si>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</si>
  <si>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</si>
  <si>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</si>
  <si>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</si>
  <si>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</si>
  <si>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</si>
  <si>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</si>
  <si>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</si>
  <si>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</si>
  <si>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</si>
  <si>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</si>
  <si>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</si>
  <si>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</si>
  <si>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</si>
  <si>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</si>
  <si>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</si>
  <si>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</si>
  <si>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</si>
  <si>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</si>
  <si>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</si>
  <si>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</si>
  <si>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</si>
  <si>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</si>
  <si>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</si>
  <si>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</si>
  <si>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</si>
  <si>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</si>
  <si>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</si>
  <si>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</si>
  <si>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</si>
  <si>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</si>
  <si>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</si>
  <si>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</si>
  <si>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</si>
  <si>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</si>
  <si>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</si>
  <si>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</si>
  <si>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</si>
  <si>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</si>
  <si>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</si>
  <si>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</si>
  <si>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</si>
  <si>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</si>
  <si>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</si>
  <si>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</si>
  <si>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</si>
  <si>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</si>
  <si>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</si>
  <si>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</si>
  <si>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</si>
  <si>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</si>
  <si>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</si>
  <si>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</si>
  <si>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</si>
  <si>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</si>
  <si>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</si>
  <si>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</si>
  <si>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</si>
  <si>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</si>
  <si>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</si>
  <si>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</si>
  <si>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</si>
  <si>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</si>
  <si>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</si>
  <si>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</si>
  <si>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</si>
  <si>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</si>
  <si>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</si>
  <si>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</si>
  <si>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</si>
  <si>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</si>
  <si>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</si>
  <si>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</si>
  <si>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</si>
  <si>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</si>
  <si>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</si>
  <si>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</si>
  <si>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</si>
  <si>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</si>
  <si>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</si>
  <si>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</si>
  <si>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</si>
  <si>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</si>
  <si>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</si>
  <si>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</si>
  <si>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</si>
  <si>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</si>
  <si>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</si>
  <si>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</si>
  <si>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</si>
  <si>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</si>
  <si>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</si>
  <si>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</si>
  <si>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</si>
  <si>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</si>
  <si>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</si>
  <si>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</si>
  <si>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</si>
  <si>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</si>
  <si>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</si>
  <si>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</si>
  <si>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</si>
  <si>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</si>
  <si>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</si>
  <si>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</si>
  <si>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</si>
  <si>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</si>
  <si>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</si>
  <si>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</si>
  <si>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</si>
  <si>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</si>
  <si>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</si>
  <si>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</si>
  <si>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</si>
  <si>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</si>
  <si>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</si>
  <si>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</si>
  <si>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</si>
  <si>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</si>
  <si>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</si>
  <si>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</si>
  <si>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</si>
  <si>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</si>
  <si>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</si>
  <si>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</si>
  <si>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</si>
  <si>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</si>
  <si>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</si>
  <si>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</si>
  <si>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</si>
  <si>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</si>
  <si>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</si>
  <si>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</si>
  <si>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</si>
  <si>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</si>
  <si>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</si>
  <si>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</si>
  <si>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</si>
  <si>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</si>
  <si>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</si>
  <si>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</si>
  <si>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</si>
  <si>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</si>
  <si>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</si>
  <si>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</si>
  <si>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</si>
  <si>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</si>
  <si>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</si>
  <si>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</si>
  <si>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</si>
  <si>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</si>
  <si>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</si>
  <si>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</si>
  <si>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</si>
  <si>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</si>
  <si>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</si>
  <si>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</si>
  <si>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</si>
  <si>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</si>
  <si>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</si>
  <si>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</si>
  <si>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</si>
  <si>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</si>
  <si>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</si>
  <si>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</si>
  <si>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</si>
  <si>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</si>
  <si>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</si>
  <si>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</si>
  <si>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</si>
  <si>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</si>
  <si>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</si>
  <si>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</si>
  <si>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</si>
  <si>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</si>
  <si>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</si>
  <si>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</si>
  <si>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</si>
  <si>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</si>
  <si>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</si>
  <si>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</si>
  <si>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</si>
  <si>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</si>
  <si>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</si>
  <si>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</si>
  <si>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</si>
  <si>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</si>
  <si>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</si>
  <si>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</si>
  <si>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</si>
  <si>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</si>
  <si>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</si>
  <si>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</si>
  <si>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</si>
  <si>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</si>
  <si>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</si>
  <si>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</si>
  <si>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</si>
  <si>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</si>
  <si>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</si>
  <si>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</si>
  <si>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</si>
  <si>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</si>
  <si>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</si>
  <si>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</si>
  <si>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</si>
  <si>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</si>
  <si>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</si>
  <si>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</si>
  <si>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</si>
  <si>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</si>
  <si>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</si>
  <si>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</si>
  <si>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</si>
  <si>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</si>
  <si>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</si>
  <si>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</si>
  <si>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</si>
  <si>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</si>
  <si>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</si>
  <si>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</si>
  <si>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</si>
  <si>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</si>
  <si>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</si>
  <si>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</si>
  <si>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</si>
  <si>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</si>
  <si>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</si>
  <si>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</si>
  <si>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</si>
  <si>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</si>
  <si>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</si>
  <si>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</si>
  <si>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</si>
  <si>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</si>
  <si>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</si>
  <si>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</si>
  <si>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</si>
  <si>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</si>
  <si>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</si>
  <si>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</si>
  <si>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</si>
  <si>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</si>
  <si>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</si>
  <si>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</si>
  <si>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</si>
  <si>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</si>
  <si>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</si>
  <si>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</si>
  <si>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</si>
  <si>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</si>
  <si>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</si>
  <si>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</si>
  <si>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</si>
  <si>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</si>
  <si>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</si>
  <si>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</si>
  <si>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</si>
  <si>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</si>
  <si>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</si>
  <si>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</si>
  <si>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</si>
  <si>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</si>
  <si>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</si>
  <si>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</si>
  <si>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</si>
  <si>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</si>
  <si>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</si>
  <si>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</si>
  <si>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</si>
  <si>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</si>
  <si>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</si>
  <si>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</si>
  <si>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</si>
  <si>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</si>
  <si>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</si>
  <si>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</si>
  <si>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</si>
  <si>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</si>
  <si>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</si>
  <si>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</si>
  <si>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</si>
  <si>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</si>
  <si>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</si>
  <si>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</si>
  <si>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</si>
  <si>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</si>
  <si>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</si>
  <si>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</si>
  <si>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</si>
  <si>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</si>
  <si>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</si>
  <si>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</si>
  <si>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</si>
  <si>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</si>
  <si>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</si>
  <si>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</si>
  <si>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</si>
  <si>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</si>
  <si>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</si>
  <si>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</si>
  <si>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</si>
  <si>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</si>
  <si>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</si>
  <si>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</si>
  <si>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</si>
  <si>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</si>
  <si>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</si>
  <si>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</si>
  <si>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</si>
  <si>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</si>
  <si>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</si>
  <si>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</si>
  <si>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</si>
  <si>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</si>
  <si>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</si>
  <si>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</si>
  <si>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</si>
  <si>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</si>
  <si>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</si>
  <si>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</si>
  <si>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</si>
  <si>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</si>
  <si>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</si>
  <si>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</si>
  <si>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</si>
  <si>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</si>
  <si>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</si>
  <si>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</si>
  <si>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</si>
  <si>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</si>
  <si>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</si>
  <si>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</si>
  <si>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</si>
  <si>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</si>
  <si>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</si>
  <si>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</si>
  <si>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</si>
  <si>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</si>
  <si>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</si>
  <si>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</si>
  <si>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</si>
  <si>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</si>
  <si>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</si>
  <si>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</si>
  <si>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</si>
  <si>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</si>
  <si>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</si>
  <si>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</si>
  <si>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</si>
  <si>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</si>
  <si>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</si>
  <si>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</si>
  <si>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</si>
  <si>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</si>
  <si>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</si>
  <si>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</si>
  <si>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</si>
  <si>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</si>
  <si>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</si>
  <si>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</si>
  <si>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</si>
  <si>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</si>
  <si>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</si>
  <si>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</si>
  <si>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</si>
  <si>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</si>
  <si>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</si>
  <si>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</si>
  <si>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</si>
  <si>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</si>
  <si>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</si>
  <si>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</si>
  <si>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</si>
  <si>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</si>
  <si>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</si>
  <si>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</si>
  <si>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</si>
  <si>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</si>
  <si>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</si>
  <si>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</si>
  <si>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</si>
  <si>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</si>
  <si>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</si>
  <si>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</si>
  <si>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</si>
  <si>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</si>
  <si>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</si>
  <si>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</si>
  <si>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</si>
  <si>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</si>
  <si>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</si>
  <si>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</si>
  <si>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</si>
  <si>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</si>
  <si>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</si>
  <si>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</si>
  <si>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</si>
  <si>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</si>
  <si>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</si>
  <si>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</si>
  <si>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</si>
  <si>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</si>
  <si>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</si>
  <si>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</si>
  <si>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</si>
  <si>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</si>
  <si>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</si>
  <si>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</si>
  <si>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</si>
  <si>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</si>
  <si>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</si>
  <si>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</si>
  <si>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</si>
  <si>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</si>
  <si>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</si>
  <si>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</si>
  <si>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</si>
  <si>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</si>
  <si>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</si>
  <si>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</si>
  <si>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</si>
  <si>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</si>
  <si>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</si>
  <si>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</si>
  <si>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</si>
  <si>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</si>
  <si>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</si>
  <si>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</si>
  <si>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</si>
  <si>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</si>
  <si>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</si>
  <si>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</si>
  <si>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</si>
  <si>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</si>
  <si>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</si>
  <si>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</si>
  <si>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</si>
  <si>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</si>
  <si>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</si>
  <si>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</si>
  <si>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</si>
  <si>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</si>
  <si>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</si>
  <si>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</si>
  <si>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</si>
  <si>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</si>
  <si>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</si>
  <si>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</si>
  <si>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</si>
  <si>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</si>
  <si>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</si>
  <si>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</si>
  <si>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</si>
  <si>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</si>
  <si>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</si>
  <si>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</si>
  <si>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</si>
  <si>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</si>
  <si>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</si>
  <si>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</si>
  <si>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</si>
  <si>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</si>
  <si>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</si>
  <si>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</si>
  <si>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</si>
  <si>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</si>
  <si>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</si>
  <si>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</si>
  <si>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</si>
  <si>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</si>
  <si>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</si>
  <si>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</si>
  <si>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</si>
  <si>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</si>
  <si>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</si>
  <si>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</si>
  <si>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</si>
  <si>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</si>
  <si>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</si>
  <si>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</si>
  <si>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</si>
  <si>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</si>
  <si>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</si>
  <si>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</si>
  <si>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</si>
  <si>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</si>
  <si>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</si>
  <si>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</si>
  <si>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</si>
  <si>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</si>
  <si>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</si>
  <si>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</si>
  <si>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</si>
  <si>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</si>
  <si>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</si>
  <si>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</si>
  <si>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</si>
  <si>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</si>
  <si>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</si>
  <si>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</si>
  <si>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</si>
  <si>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</si>
  <si>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</si>
  <si>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</si>
  <si>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</si>
  <si>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</si>
  <si>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</si>
  <si>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</si>
  <si>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</si>
  <si>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</si>
  <si>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</si>
  <si>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</si>
  <si>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</si>
  <si>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</si>
  <si>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</si>
  <si>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</si>
  <si>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</si>
  <si>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</si>
  <si>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</si>
  <si>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</si>
  <si>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</si>
  <si>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</si>
  <si>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</si>
  <si>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</si>
  <si>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</si>
  <si>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</si>
  <si>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</si>
  <si>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</si>
  <si>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</si>
  <si>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</si>
  <si>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</si>
  <si>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</si>
  <si>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</si>
  <si>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</si>
  <si>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</si>
  <si>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</si>
  <si>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</si>
  <si>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</si>
  <si>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</si>
  <si>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</si>
  <si>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</si>
  <si>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</si>
  <si>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</si>
  <si>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</si>
  <si>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</si>
  <si>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</si>
  <si>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</si>
  <si>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</si>
  <si>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</si>
  <si>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</si>
  <si>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</si>
  <si>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</si>
  <si>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</si>
  <si>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</si>
  <si>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</si>
  <si>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</si>
  <si>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</si>
  <si>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</si>
  <si>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</si>
  <si>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</si>
  <si>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</si>
  <si>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</si>
  <si>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</si>
  <si>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</si>
  <si>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</si>
  <si>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</si>
  <si>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</si>
  <si>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</si>
  <si>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</si>
  <si>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</si>
  <si>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</si>
  <si>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</si>
  <si>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</si>
  <si>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</si>
  <si>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</si>
  <si>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</si>
  <si>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</si>
  <si>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</si>
  <si>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</si>
  <si>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</si>
  <si>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</si>
  <si>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</si>
  <si>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</si>
  <si>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</si>
  <si>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</si>
  <si>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</si>
  <si>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</si>
  <si>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</si>
  <si>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</si>
  <si>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</si>
  <si>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</si>
  <si>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</si>
  <si>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</si>
  <si>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</si>
  <si>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</si>
  <si>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</si>
  <si>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</si>
  <si>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</si>
  <si>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</si>
  <si>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</si>
  <si>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</si>
  <si>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</si>
  <si>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</si>
  <si>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</si>
  <si>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</si>
  <si>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</si>
  <si>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</si>
  <si>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</si>
  <si>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</si>
  <si>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</si>
  <si>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</si>
  <si>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</si>
  <si>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</si>
  <si>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</si>
  <si>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</si>
  <si>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</si>
  <si>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</si>
  <si>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</si>
  <si>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</si>
  <si>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</si>
  <si>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</si>
  <si>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</si>
  <si>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</si>
  <si>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</si>
  <si>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</si>
  <si>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</si>
  <si>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</si>
  <si>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</si>
  <si>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</si>
  <si>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</si>
  <si>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</si>
  <si>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</si>
  <si>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</si>
  <si>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</si>
  <si>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</si>
  <si>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</si>
  <si>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</si>
  <si>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</si>
  <si>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</si>
  <si>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</si>
  <si>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</si>
  <si>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</si>
  <si>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</si>
  <si>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</si>
  <si>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</si>
  <si>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</si>
  <si>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</si>
  <si>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</si>
  <si>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</si>
  <si>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</si>
  <si>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</si>
  <si>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</si>
  <si>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</si>
  <si>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</si>
  <si>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</si>
  <si>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</si>
  <si>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</si>
  <si>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</si>
  <si>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</si>
  <si>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</si>
  <si>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</si>
  <si>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</si>
  <si>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</si>
  <si>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</si>
  <si>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</si>
  <si>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</si>
  <si>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</si>
  <si>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</si>
  <si>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</si>
  <si>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</si>
  <si>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</si>
  <si>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</si>
  <si>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</si>
  <si>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</si>
  <si>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</si>
  <si>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</si>
  <si>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</si>
  <si>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</si>
  <si>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</si>
  <si>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</si>
  <si>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</si>
  <si>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</si>
  <si>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</si>
  <si>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</si>
  <si>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</si>
  <si>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</si>
  <si>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</si>
  <si>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</si>
  <si>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</si>
  <si>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</si>
  <si>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</si>
  <si>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</si>
  <si>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</si>
  <si>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</si>
  <si>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</si>
  <si>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</si>
  <si>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</si>
  <si>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</si>
  <si>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</si>
  <si>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</si>
  <si>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</si>
  <si>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</si>
  <si>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</si>
  <si>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</si>
  <si>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</si>
  <si>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</si>
  <si>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</si>
  <si>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</si>
  <si>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</si>
  <si>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</si>
  <si>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</si>
  <si>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</si>
  <si>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</si>
  <si>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</si>
  <si>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</si>
  <si>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</si>
  <si>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</si>
  <si>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</si>
  <si>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</si>
  <si>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</si>
  <si>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</si>
  <si>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</si>
  <si>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</si>
  <si>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</si>
  <si>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</si>
  <si>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</si>
  <si>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</si>
  <si>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</si>
  <si>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</si>
  <si>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</si>
  <si>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</si>
  <si>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</si>
  <si>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</si>
  <si>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</si>
  <si>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</si>
  <si>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</si>
  <si>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</si>
  <si>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</si>
  <si>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</si>
  <si>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</si>
  <si>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</si>
  <si>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</si>
  <si>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</si>
  <si>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</si>
  <si>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</si>
  <si>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</si>
  <si>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</si>
  <si>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</si>
  <si>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</si>
  <si>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</si>
  <si>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</si>
  <si>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</si>
  <si>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</si>
  <si>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</si>
  <si>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</si>
  <si>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</si>
  <si>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</si>
  <si>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</si>
  <si>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</si>
  <si>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</si>
  <si>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</si>
  <si>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</si>
  <si>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</si>
  <si>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</si>
  <si>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</si>
  <si>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</si>
  <si>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</si>
  <si>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</si>
  <si>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</si>
  <si>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</si>
  <si>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</si>
  <si>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</si>
  <si>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</si>
  <si>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</si>
  <si>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</si>
  <si>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</si>
  <si>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</si>
  <si>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</si>
  <si>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</si>
  <si>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</si>
  <si>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</si>
  <si>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</si>
  <si>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</si>
  <si>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</si>
  <si>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</si>
  <si>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</si>
  <si>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</si>
  <si>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</si>
  <si>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</si>
  <si>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</si>
  <si>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</si>
  <si>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</si>
  <si>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</si>
  <si>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</si>
  <si>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</si>
  <si>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</si>
  <si>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</si>
  <si>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</si>
  <si>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</si>
  <si>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</si>
  <si>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</si>
  <si>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</si>
  <si>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</si>
  <si>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</si>
  <si>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</si>
  <si>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</si>
  <si>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</si>
  <si>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</si>
  <si>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</si>
  <si>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</si>
  <si>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</si>
  <si>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</si>
  <si>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</si>
  <si>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</si>
  <si>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</si>
  <si>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</si>
  <si>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</si>
  <si>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</si>
  <si>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</si>
  <si>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</si>
  <si>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</si>
  <si>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</si>
  <si>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</si>
  <si>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</si>
  <si>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</si>
  <si>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</si>
  <si>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</si>
  <si>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</si>
  <si>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</si>
  <si>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</si>
  <si>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</si>
  <si>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</si>
  <si>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</si>
  <si>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</si>
  <si>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</si>
  <si>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</si>
  <si>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</si>
  <si>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</si>
  <si>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</si>
  <si>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</si>
  <si>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</si>
  <si>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</si>
  <si>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</si>
  <si>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</si>
  <si>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</si>
  <si>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</si>
  <si>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</si>
  <si>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</si>
  <si>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</si>
  <si>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</si>
  <si>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</si>
  <si>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</si>
  <si>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</si>
  <si>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</si>
  <si>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</si>
  <si>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</si>
  <si>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</si>
  <si>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</si>
  <si>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</si>
  <si>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</si>
  <si>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</si>
  <si>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</si>
  <si>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</si>
  <si>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</si>
  <si>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</si>
  <si>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</si>
  <si>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</si>
  <si>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</si>
  <si>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</si>
  <si>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</si>
  <si>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</si>
  <si>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</si>
  <si>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</si>
  <si>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</si>
  <si>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</si>
  <si>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</si>
  <si>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</si>
  <si>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</si>
  <si>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</si>
  <si>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</si>
  <si>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</si>
  <si>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</si>
  <si>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</si>
  <si>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</si>
  <si>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</si>
  <si>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</si>
  <si>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</si>
  <si>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</si>
  <si>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</si>
  <si>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</si>
  <si>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</si>
  <si>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</si>
  <si>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</si>
  <si>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</si>
  <si>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</si>
  <si>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</si>
  <si>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</si>
  <si>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</si>
  <si>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</si>
  <si>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</si>
  <si>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</si>
  <si>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</si>
  <si>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</si>
  <si>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</si>
  <si>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</si>
  <si>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</si>
  <si>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</si>
  <si>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</si>
  <si>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</si>
  <si>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</si>
  <si>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</si>
  <si>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</si>
  <si>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</si>
  <si>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</si>
  <si>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</si>
  <si>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</si>
  <si>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</si>
  <si>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</si>
  <si>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</si>
  <si>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</si>
  <si>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</si>
  <si>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</si>
  <si>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</si>
  <si>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</si>
  <si>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</si>
  <si>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</si>
  <si>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</si>
  <si>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</si>
  <si>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</si>
  <si>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</si>
  <si>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</si>
  <si>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</si>
  <si>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</si>
  <si>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</si>
  <si>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</si>
  <si>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</si>
  <si>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</si>
  <si>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</si>
  <si>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</si>
  <si>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</si>
  <si>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</si>
  <si>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</si>
  <si>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</si>
  <si>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</si>
  <si>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</si>
  <si>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</si>
  <si>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</si>
  <si>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</si>
  <si>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</si>
  <si>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</si>
  <si>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</si>
  <si>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</si>
  <si>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</si>
  <si>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</si>
  <si>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</si>
  <si>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</si>
  <si>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</si>
  <si>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</si>
  <si>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</si>
  <si>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</si>
  <si>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</si>
  <si>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</si>
  <si>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</si>
  <si>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</si>
  <si>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</si>
  <si>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</si>
  <si>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</si>
  <si>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</si>
  <si>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</si>
  <si>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</si>
  <si>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</si>
  <si>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</si>
  <si>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</si>
  <si>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</si>
  <si>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</si>
  <si>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</si>
  <si>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</si>
  <si>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</si>
  <si>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</si>
  <si>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</si>
  <si>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</si>
  <si>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</si>
  <si>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</si>
  <si>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</si>
  <si>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</si>
  <si>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</si>
  <si>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</si>
  <si>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</si>
  <si>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</si>
  <si>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</si>
  <si>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</si>
  <si>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</si>
  <si>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</si>
  <si>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</si>
  <si>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</si>
  <si>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</si>
  <si>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</si>
  <si>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</si>
  <si>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</si>
  <si>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</si>
  <si>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</si>
  <si>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</si>
  <si>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</si>
  <si>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</si>
  <si>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</si>
  <si>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</si>
  <si>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</si>
  <si>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</si>
  <si>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</si>
  <si>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</si>
  <si>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</si>
  <si>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</si>
  <si>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</si>
  <si>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</si>
  <si>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</si>
  <si>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</si>
  <si>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</si>
  <si>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</si>
  <si>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</si>
  <si>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</si>
  <si>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</si>
  <si>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</si>
  <si>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</si>
  <si>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</si>
  <si>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</si>
  <si>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</si>
  <si>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</si>
  <si>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</si>
  <si>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</si>
  <si>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</si>
  <si>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</si>
  <si>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</si>
  <si>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</si>
  <si>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</si>
  <si>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</si>
  <si>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</si>
  <si>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</si>
  <si>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</si>
  <si>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</si>
  <si>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</si>
  <si>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</si>
  <si>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</si>
  <si>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</si>
  <si>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</si>
  <si>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</si>
  <si>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</si>
  <si>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</si>
  <si>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</si>
  <si>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</si>
  <si>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</si>
  <si>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</si>
  <si>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</si>
  <si>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</si>
  <si>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</si>
  <si>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</si>
  <si>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</si>
  <si>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</si>
  <si>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</si>
  <si>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</si>
  <si>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</si>
  <si>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</si>
  <si>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</si>
  <si>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</si>
  <si>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</si>
  <si>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</si>
  <si>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</si>
  <si>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</si>
  <si>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</si>
  <si>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</si>
  <si>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</si>
  <si>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</si>
  <si>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</si>
  <si>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</si>
  <si>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</si>
  <si>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</si>
  <si>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</si>
  <si>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</si>
  <si>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</si>
  <si>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</si>
  <si>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</si>
  <si>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</si>
  <si>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</si>
  <si>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</si>
  <si>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</si>
  <si>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</si>
  <si>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</si>
  <si>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</si>
  <si>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</si>
  <si>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</si>
  <si>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</si>
  <si>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</si>
  <si>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</si>
  <si>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</si>
  <si>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</si>
  <si>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</si>
  <si>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</si>
  <si>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</si>
  <si>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</si>
  <si>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</si>
  <si>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</si>
  <si>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</si>
  <si>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</si>
  <si>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</si>
  <si>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</si>
  <si>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</si>
  <si>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</si>
  <si>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</si>
  <si>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</si>
  <si>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</si>
  <si>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</si>
  <si>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</si>
  <si>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</si>
  <si>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</si>
  <si>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</si>
  <si>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</si>
  <si>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</si>
  <si>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</si>
  <si>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</si>
  <si>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</si>
  <si>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</si>
  <si>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</si>
  <si>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</si>
  <si>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</si>
  <si>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</si>
  <si>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</si>
  <si>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</si>
  <si>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</si>
  <si>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</si>
  <si>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</si>
  <si>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</si>
  <si>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</si>
  <si>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</si>
  <si>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</si>
  <si>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</si>
  <si>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</si>
  <si>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</si>
  <si>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</si>
  <si>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</si>
  <si>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</si>
  <si>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</si>
  <si>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</si>
  <si>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</si>
  <si>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</si>
  <si>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</si>
  <si>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</si>
  <si>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</si>
  <si>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</si>
  <si>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</si>
  <si>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</si>
  <si>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</si>
  <si>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</si>
  <si>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</si>
  <si>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</si>
  <si>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</si>
  <si>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</si>
  <si>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</si>
  <si>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</si>
  <si>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</si>
  <si>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</si>
  <si>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</si>
  <si>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</si>
  <si>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</si>
  <si>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</si>
  <si>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</si>
  <si>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</si>
  <si>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</si>
  <si>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</si>
  <si>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</si>
  <si>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</si>
  <si>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</si>
  <si>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</si>
  <si>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</si>
  <si>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</si>
  <si>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</si>
  <si>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</si>
  <si>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</si>
  <si>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</si>
  <si>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</si>
  <si>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</si>
  <si>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</si>
  <si>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</si>
  <si>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</si>
  <si>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</si>
  <si>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</si>
  <si>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</si>
  <si>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</si>
  <si>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</si>
  <si>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</si>
  <si>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</si>
  <si>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</si>
  <si>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</si>
  <si>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</si>
  <si>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</si>
  <si>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</si>
  <si>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</si>
  <si>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</si>
  <si>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</si>
  <si>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</si>
  <si>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</si>
  <si>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</si>
  <si>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</si>
  <si>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</si>
  <si>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</si>
  <si>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</si>
  <si>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</si>
  <si>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</si>
  <si>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</si>
  <si>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</si>
  <si>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</si>
  <si>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</si>
  <si>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</si>
  <si>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</si>
  <si>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</si>
  <si>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</si>
  <si>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</si>
  <si>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</si>
  <si>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</si>
  <si>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</si>
  <si>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</si>
  <si>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</si>
  <si>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</si>
  <si>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</si>
  <si>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</si>
  <si>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</si>
  <si>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</si>
  <si>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</si>
  <si>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</si>
  <si>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</si>
  <si>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</si>
  <si>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</si>
  <si>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</si>
  <si>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</si>
  <si>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</si>
  <si>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</si>
  <si>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</si>
  <si>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</si>
  <si>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</si>
  <si>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</si>
  <si>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</si>
  <si>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</si>
  <si>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</si>
  <si>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</si>
  <si>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</si>
  <si>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</si>
  <si>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</si>
  <si>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</si>
  <si>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</si>
  <si>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</si>
  <si>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</si>
  <si>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</si>
  <si>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</si>
  <si>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</si>
  <si>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</si>
  <si>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</si>
  <si>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</si>
  <si>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</si>
  <si>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</si>
  <si>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</si>
  <si>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</si>
  <si>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</si>
  <si>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</si>
  <si>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</si>
  <si>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</si>
  <si>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</si>
  <si>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</si>
  <si>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</si>
  <si>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</si>
  <si>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</si>
  <si>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</si>
  <si>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</si>
  <si>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</si>
  <si>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</si>
  <si>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</si>
  <si>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</si>
  <si>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</si>
  <si>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</si>
  <si>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</si>
  <si>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</si>
  <si>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</si>
  <si>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</si>
  <si>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</si>
  <si>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</si>
  <si>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</si>
  <si>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</si>
  <si>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</si>
  <si>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</si>
  <si>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</si>
  <si>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</si>
  <si>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</si>
  <si>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</si>
  <si>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</si>
  <si>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</si>
  <si>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</si>
  <si>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</si>
  <si>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</si>
  <si>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</si>
  <si>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</si>
  <si>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</si>
  <si>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</si>
  <si>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</si>
  <si>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</si>
  <si>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</si>
  <si>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</si>
  <si>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</si>
  <si>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</si>
  <si>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</si>
  <si>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</si>
  <si>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</si>
  <si>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</si>
  <si>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</si>
  <si>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</si>
  <si>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</si>
  <si>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</si>
  <si>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</si>
  <si>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</si>
  <si>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</si>
  <si>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</si>
  <si>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</si>
  <si>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</si>
  <si>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</si>
  <si>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</si>
  <si>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</si>
  <si>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</si>
  <si>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</si>
  <si>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</si>
  <si>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</si>
  <si>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</si>
  <si>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</si>
  <si>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</si>
  <si>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</si>
  <si>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</si>
  <si>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</si>
  <si>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</si>
  <si>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</si>
  <si>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</si>
  <si>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</si>
  <si>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</si>
  <si>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</si>
  <si>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</si>
  <si>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</si>
  <si>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</si>
  <si>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</si>
  <si>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</si>
  <si>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</si>
  <si>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</si>
  <si>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</si>
  <si>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</si>
  <si>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</si>
  <si>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</si>
  <si>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</si>
  <si>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</si>
  <si>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</si>
  <si>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</si>
  <si>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</si>
  <si>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</si>
  <si>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</si>
  <si>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</si>
  <si>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</si>
  <si>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</si>
  <si>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</si>
  <si>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</si>
  <si>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</si>
  <si>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</si>
  <si>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</si>
  <si>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</si>
  <si>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</si>
  <si>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</si>
  <si>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</si>
  <si>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</si>
  <si>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</si>
  <si>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</si>
  <si>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</si>
  <si>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</si>
  <si>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</si>
  <si>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</si>
  <si>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</si>
  <si>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</si>
  <si>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</si>
  <si>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</si>
  <si>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</si>
  <si>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</si>
  <si>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</si>
  <si>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</si>
  <si>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</si>
  <si>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</si>
  <si>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</si>
  <si>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</si>
  <si>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</si>
  <si>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</si>
  <si>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</si>
  <si>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</si>
  <si>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</si>
  <si>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</si>
  <si>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</si>
  <si>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</si>
  <si>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</si>
  <si>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</si>
  <si>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</si>
  <si>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</si>
  <si>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</si>
  <si>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</si>
  <si>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</si>
  <si>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</si>
  <si>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</si>
  <si>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</si>
  <si>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</si>
  <si>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</si>
  <si>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</si>
  <si>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</si>
  <si>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</si>
  <si>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</si>
  <si>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</si>
  <si>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</si>
  <si>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</si>
  <si>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</si>
  <si>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</si>
  <si>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</si>
  <si>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</si>
  <si>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</si>
  <si>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</si>
  <si>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</si>
  <si>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</si>
  <si>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</si>
  <si>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</si>
  <si>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</si>
  <si>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</si>
  <si>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</si>
  <si>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</si>
  <si>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</si>
  <si>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</si>
  <si>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</si>
  <si>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</si>
  <si>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</si>
  <si>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</si>
  <si>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</si>
  <si>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</si>
  <si>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</si>
  <si>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</si>
  <si>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</si>
  <si>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</si>
  <si>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</si>
  <si>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</si>
  <si>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</si>
  <si>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</si>
  <si>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</si>
  <si>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</si>
  <si>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</si>
  <si>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</si>
  <si>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</si>
  <si>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</si>
  <si>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</si>
  <si>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</si>
  <si>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</si>
  <si>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</si>
  <si>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</si>
  <si>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</si>
  <si>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</si>
  <si>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</si>
  <si>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</si>
  <si>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</si>
  <si>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</si>
  <si>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</si>
  <si>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</si>
  <si>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</si>
  <si>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</si>
  <si>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</si>
  <si>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</si>
  <si>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</si>
  <si>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</si>
  <si>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</si>
  <si>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</si>
  <si>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</si>
  <si>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</si>
  <si>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</si>
  <si>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</si>
  <si>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</si>
  <si>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</si>
  <si>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</si>
  <si>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</si>
  <si>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</si>
  <si>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</si>
  <si>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</si>
  <si>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</si>
  <si>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</si>
  <si>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</si>
  <si>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</si>
  <si>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</si>
  <si>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</si>
  <si>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</si>
  <si>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</si>
  <si>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</si>
  <si>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</si>
  <si>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</si>
  <si>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</si>
  <si>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</si>
  <si>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</si>
  <si>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</si>
  <si>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</si>
  <si>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</si>
  <si>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</si>
  <si>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</si>
  <si>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</si>
  <si>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</si>
  <si>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</si>
  <si>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</si>
  <si>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</si>
  <si>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</si>
  <si>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</si>
  <si>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</si>
  <si>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</si>
  <si>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</si>
  <si>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</si>
  <si>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</si>
  <si>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</si>
  <si>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</si>
  <si>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</si>
  <si>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</si>
  <si>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</si>
  <si>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</si>
  <si>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</si>
  <si>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</si>
  <si>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</si>
  <si>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</si>
  <si>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</si>
  <si>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</si>
  <si>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</si>
  <si>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</si>
  <si>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</si>
  <si>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</si>
  <si>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</si>
  <si>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</si>
  <si>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</si>
  <si>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</si>
  <si>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</si>
  <si>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</si>
  <si>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</si>
  <si>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</si>
  <si>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</si>
  <si>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</si>
  <si>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</si>
  <si>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</si>
  <si>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</si>
  <si>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</si>
  <si>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</si>
  <si>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</si>
  <si>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</si>
  <si>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</si>
  <si>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</si>
  <si>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</si>
  <si>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</si>
  <si>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</si>
  <si>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</si>
  <si>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</si>
  <si>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</si>
  <si>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</si>
  <si>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</si>
  <si>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</si>
  <si>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</si>
  <si>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</si>
  <si>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</si>
  <si>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</si>
  <si>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</si>
  <si>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</si>
  <si>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</si>
  <si>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</si>
  <si>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</si>
  <si>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</si>
  <si>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</si>
  <si>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</si>
  <si>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</si>
  <si>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</si>
  <si>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</si>
  <si>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</si>
  <si>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</si>
  <si>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</si>
  <si>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</si>
  <si>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</si>
  <si>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</si>
  <si>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</si>
  <si>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</si>
  <si>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</si>
  <si>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</si>
  <si>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</si>
  <si>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</si>
  <si>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</si>
  <si>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</si>
  <si>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</si>
  <si>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</si>
  <si>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</si>
  <si>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</si>
  <si>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</si>
  <si>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</si>
  <si>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</si>
  <si>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</si>
  <si>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</si>
  <si>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</si>
  <si>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</si>
  <si>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</si>
  <si>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</si>
  <si>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</si>
  <si>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</si>
  <si>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</si>
  <si>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</si>
  <si>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</si>
  <si>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</si>
  <si>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</si>
  <si>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</si>
  <si>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</si>
  <si>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</si>
  <si>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</si>
  <si>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</si>
  <si>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</si>
  <si>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</si>
  <si>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</si>
  <si>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</si>
  <si>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</si>
  <si>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</si>
  <si>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</si>
  <si>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</si>
  <si>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</si>
  <si>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</si>
  <si>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</si>
  <si>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</si>
  <si>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</si>
  <si>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</si>
  <si>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</si>
  <si>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</si>
  <si>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</si>
  <si>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</si>
  <si>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</si>
  <si>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</si>
  <si>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</si>
  <si>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</si>
  <si>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</si>
  <si>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</si>
  <si>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</si>
  <si>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</si>
  <si>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</si>
  <si>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</si>
  <si>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</si>
  <si>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</si>
  <si>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</si>
  <si>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</si>
  <si>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</si>
  <si>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</si>
  <si>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</si>
  <si>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</si>
  <si>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</si>
  <si>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</si>
  <si>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</si>
  <si>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</si>
  <si>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</si>
  <si>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</si>
  <si>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</si>
  <si>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</si>
  <si>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</si>
  <si>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</si>
  <si>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</si>
  <si>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</si>
  <si>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</si>
  <si>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</si>
  <si>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</si>
  <si>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</si>
  <si>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</si>
  <si>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</si>
  <si>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</si>
  <si>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</si>
  <si>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</si>
  <si>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</si>
  <si>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</si>
  <si>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</si>
  <si>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</si>
  <si>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</si>
  <si>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</si>
  <si>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</si>
  <si>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</si>
  <si>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</si>
  <si>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</si>
  <si>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</si>
  <si>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</si>
  <si>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</si>
  <si>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</si>
  <si>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</si>
  <si>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</si>
  <si>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</si>
  <si>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</si>
  <si>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</si>
  <si>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</si>
  <si>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</si>
  <si>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</si>
  <si>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</si>
  <si>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</si>
  <si>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</si>
  <si>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</si>
  <si>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</si>
  <si>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</si>
  <si>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</si>
  <si>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</si>
  <si>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</si>
  <si>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</si>
  <si>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</si>
  <si>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</si>
  <si>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</si>
  <si>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</si>
  <si>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</si>
  <si>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</si>
  <si>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</si>
  <si>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</si>
  <si>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</si>
  <si>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</si>
  <si>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</si>
  <si>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</si>
  <si>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</si>
  <si>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</si>
  <si>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</si>
  <si>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</si>
  <si>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</si>
  <si>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</si>
  <si>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</si>
  <si>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</si>
  <si>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</si>
  <si>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</si>
  <si>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</si>
  <si>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</si>
  <si>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</si>
  <si>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</si>
  <si>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</si>
  <si>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</si>
  <si>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</si>
  <si>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</si>
  <si>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</si>
  <si>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</si>
  <si>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</si>
  <si>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</si>
  <si>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</si>
  <si>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</si>
  <si>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</si>
  <si>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</si>
  <si>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</si>
  <si>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</si>
  <si>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</si>
  <si>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</si>
  <si>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</si>
  <si>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</si>
  <si>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</si>
  <si>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</si>
  <si>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</si>
  <si>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</si>
  <si>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</si>
  <si>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</si>
  <si>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</si>
  <si>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</si>
  <si>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</si>
  <si>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</si>
  <si>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</si>
  <si>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</si>
  <si>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</si>
  <si>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</si>
  <si>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</si>
  <si>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</si>
  <si>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</si>
  <si>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</si>
  <si>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</si>
  <si>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</si>
  <si>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</si>
  <si>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</si>
  <si>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</si>
  <si>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</si>
  <si>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</si>
  <si>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</si>
  <si>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</si>
  <si>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</si>
  <si>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</si>
  <si>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</si>
  <si>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</si>
  <si>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</si>
  <si>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</si>
  <si>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</si>
  <si>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</si>
  <si>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</si>
  <si>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</si>
  <si>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</si>
  <si>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</si>
  <si>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</si>
  <si>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</si>
  <si>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</si>
  <si>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</si>
  <si>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</si>
  <si>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</si>
  <si>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</si>
  <si>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</si>
  <si>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</si>
  <si>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</si>
  <si>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</si>
  <si>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</si>
  <si>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</si>
  <si>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</si>
  <si>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</si>
  <si>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</si>
  <si>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</si>
  <si>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</si>
  <si>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</si>
  <si>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</si>
  <si>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</si>
  <si>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</si>
  <si>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</si>
  <si>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</si>
  <si>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</si>
  <si>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</si>
  <si>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</si>
  <si>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</si>
  <si>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</si>
  <si>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</si>
  <si>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</si>
  <si>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</si>
  <si>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</si>
  <si>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</si>
  <si>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</si>
  <si>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</si>
  <si>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</si>
  <si>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</si>
  <si>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</si>
  <si>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</si>
  <si>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</si>
  <si>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</si>
  <si>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</si>
  <si>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</si>
  <si>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</si>
  <si>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</si>
  <si>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</si>
  <si>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</si>
  <si>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</si>
  <si>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</si>
  <si>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</si>
  <si>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</si>
  <si>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</si>
  <si>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</si>
  <si>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</si>
  <si>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</si>
  <si>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</si>
  <si>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</si>
  <si>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</si>
  <si>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</si>
  <si>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</si>
  <si>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</si>
  <si>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</si>
  <si>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</si>
  <si>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</si>
  <si>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</si>
  <si>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</si>
  <si>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</si>
  <si>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</si>
  <si>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</si>
  <si>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</si>
  <si>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</si>
  <si>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</si>
  <si>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</si>
  <si>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</si>
  <si>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</si>
  <si>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</si>
  <si>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</si>
  <si>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</si>
  <si>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</si>
  <si>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</si>
  <si>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</si>
  <si>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</si>
  <si>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</si>
  <si>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</si>
  <si>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</si>
  <si>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</si>
  <si>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</si>
  <si>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</si>
  <si>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</si>
  <si>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</si>
  <si>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</si>
  <si>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</si>
  <si>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</si>
  <si>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</si>
  <si>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</si>
  <si>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</si>
  <si>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</si>
  <si>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</si>
  <si>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</si>
  <si>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</si>
  <si>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</si>
  <si>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</si>
  <si>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</si>
  <si>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</si>
  <si>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</si>
  <si>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</si>
  <si>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</si>
  <si>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</si>
  <si>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</si>
  <si>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</si>
  <si>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</si>
  <si>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</si>
  <si>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</si>
  <si>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</si>
  <si>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</si>
  <si>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</si>
  <si>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</si>
  <si>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</si>
  <si>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</si>
  <si>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</si>
  <si>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</si>
  <si>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</si>
  <si>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</si>
  <si>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</si>
  <si>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</si>
  <si>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</si>
  <si>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</si>
  <si>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</si>
  <si>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</si>
  <si>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</si>
  <si>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</si>
  <si>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</si>
  <si>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</si>
  <si>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</si>
  <si>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</si>
  <si>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</si>
  <si>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</si>
  <si>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</si>
  <si>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</si>
  <si>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</si>
  <si>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</si>
  <si>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</si>
  <si>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</si>
  <si>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</si>
  <si>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</si>
  <si>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</si>
  <si>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</si>
  <si>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</si>
  <si>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</si>
  <si>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</si>
  <si>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</si>
  <si>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</si>
  <si>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</si>
  <si>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</si>
  <si>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</si>
  <si>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</si>
  <si>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</si>
  <si>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</si>
  <si>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</si>
  <si>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</si>
  <si>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</si>
  <si>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</si>
  <si>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</si>
  <si>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</si>
  <si>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</si>
  <si>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</si>
  <si>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</si>
  <si>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</si>
  <si>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</si>
  <si>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</si>
  <si>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</si>
  <si>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</si>
  <si>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</si>
  <si>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</si>
  <si>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</si>
  <si>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</si>
  <si>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</si>
  <si>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</si>
  <si>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</si>
  <si>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</si>
  <si>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</si>
  <si>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</si>
  <si>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</si>
  <si>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</si>
  <si>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</si>
  <si>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</si>
  <si>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</si>
  <si>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</si>
  <si>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</si>
  <si>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</si>
  <si>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</si>
  <si>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</si>
  <si>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</si>
  <si>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</si>
  <si>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</si>
  <si>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</si>
  <si>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</si>
  <si>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</si>
  <si>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</si>
  <si>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</si>
  <si>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</si>
  <si>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</si>
  <si>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</si>
  <si>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</si>
  <si>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</si>
  <si>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</si>
  <si>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</si>
  <si>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</si>
  <si>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</si>
  <si>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</si>
  <si>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</si>
  <si>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</si>
  <si>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</si>
  <si>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</si>
  <si>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</si>
  <si>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</si>
  <si>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</si>
  <si>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</si>
  <si>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</si>
  <si>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</si>
  <si>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</si>
  <si>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</si>
  <si>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</si>
  <si>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</si>
  <si>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</si>
  <si>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</si>
  <si>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</si>
  <si>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</si>
  <si>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</si>
  <si>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</si>
  <si>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</si>
  <si>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</si>
  <si>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</si>
  <si>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</si>
  <si>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</si>
  <si>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</si>
  <si>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</si>
  <si>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</si>
  <si>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</si>
  <si>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</si>
  <si>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</si>
  <si>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</si>
  <si>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</si>
  <si>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</si>
  <si>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</si>
  <si>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</si>
  <si>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</si>
  <si>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</si>
  <si>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</si>
  <si>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</si>
  <si>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</si>
  <si>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</si>
  <si>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</si>
  <si>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</si>
  <si>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</si>
  <si>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</si>
  <si>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</si>
  <si>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</si>
  <si>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</si>
  <si>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</si>
  <si>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</si>
  <si>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</si>
  <si>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</si>
  <si>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</si>
  <si>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</si>
  <si>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</si>
  <si>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</si>
  <si>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</si>
  <si>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</si>
  <si>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</si>
  <si>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</si>
  <si>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</si>
  <si>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</si>
  <si>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</si>
  <si>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</si>
  <si>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</si>
  <si>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</si>
  <si>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</si>
  <si>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</si>
  <si>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</si>
  <si>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</si>
  <si>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</si>
  <si>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</si>
  <si>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</si>
  <si>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</si>
  <si>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</si>
  <si>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</si>
  <si>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</si>
  <si>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</si>
  <si>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</si>
  <si>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</si>
  <si>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</si>
  <si>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</si>
  <si>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</si>
  <si>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</si>
  <si>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</si>
  <si>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</si>
  <si>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</si>
  <si>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</si>
  <si>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</si>
  <si>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</si>
  <si>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</si>
  <si>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</si>
  <si>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</si>
  <si>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</si>
  <si>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</si>
  <si>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</si>
  <si>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</si>
  <si>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</si>
  <si>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</si>
  <si>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</si>
  <si>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</si>
  <si>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</si>
  <si>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</si>
  <si>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</si>
  <si>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</si>
  <si>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</si>
  <si>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</si>
  <si>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</si>
  <si>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</si>
  <si>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</si>
  <si>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</si>
  <si>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</si>
  <si>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</si>
  <si>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</si>
  <si>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</si>
  <si>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</si>
  <si>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</si>
  <si>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</si>
  <si>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</si>
  <si>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</si>
  <si>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</si>
  <si>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</si>
  <si>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</si>
  <si>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</si>
  <si>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</si>
  <si>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</si>
  <si>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</si>
  <si>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</si>
  <si>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</si>
  <si>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</si>
  <si>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</si>
  <si>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</si>
  <si>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</si>
  <si>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</si>
  <si>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</si>
  <si>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</si>
  <si>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</si>
  <si>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</si>
  <si>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</si>
  <si>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</si>
  <si>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</si>
  <si>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</si>
  <si>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</si>
  <si>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</si>
  <si>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</si>
  <si>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</si>
  <si>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</si>
  <si>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</si>
  <si>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</si>
  <si>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</si>
  <si>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</si>
  <si>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</si>
  <si>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</si>
  <si>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</si>
  <si>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</si>
  <si>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</si>
  <si>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</si>
  <si>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</si>
  <si>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</si>
  <si>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</si>
  <si>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</si>
  <si>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</si>
  <si>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</si>
  <si>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</si>
  <si>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</si>
  <si>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</si>
  <si>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</si>
  <si>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</si>
  <si>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</si>
  <si>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</si>
  <si>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</si>
  <si>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</si>
  <si>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</si>
  <si>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</si>
  <si>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</si>
  <si>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</si>
  <si>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</si>
  <si>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</si>
  <si>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</si>
  <si>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</si>
  <si>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</si>
  <si>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</si>
  <si>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</si>
  <si>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</si>
  <si>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</si>
  <si>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</si>
  <si>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</si>
  <si>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</si>
  <si>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</si>
  <si>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</si>
  <si>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</si>
  <si>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</si>
  <si>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</si>
  <si>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</si>
  <si>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</si>
  <si>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</si>
  <si>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</si>
  <si>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</si>
  <si>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</si>
  <si>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</si>
  <si>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</si>
  <si>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</si>
  <si>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</si>
  <si>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</si>
  <si>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</si>
  <si>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</si>
  <si>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</si>
  <si>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</si>
  <si>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</si>
  <si>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</si>
  <si>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</si>
  <si>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</si>
  <si>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</si>
  <si>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</si>
  <si>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</si>
  <si>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</si>
  <si>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</si>
  <si>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</si>
  <si>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</si>
  <si>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</si>
  <si>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</si>
  <si>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</si>
  <si>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</si>
  <si>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</si>
  <si>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</si>
  <si>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</si>
  <si>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</si>
  <si>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</si>
  <si>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</si>
  <si>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</si>
  <si>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</si>
  <si>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</si>
  <si>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</si>
  <si>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</si>
  <si>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</si>
  <si>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</si>
  <si>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</si>
  <si>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</si>
  <si>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</si>
  <si>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</si>
  <si>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</si>
  <si>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</si>
  <si>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</si>
  <si>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</si>
  <si>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</si>
  <si>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</si>
  <si>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</si>
  <si>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</si>
  <si>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</si>
  <si>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</si>
  <si>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</si>
  <si>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</si>
  <si>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</si>
  <si>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</si>
  <si>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</si>
  <si>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</si>
  <si>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</si>
  <si>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</si>
  <si>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</si>
  <si>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</si>
  <si>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</si>
  <si>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</si>
  <si>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</si>
  <si>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</si>
  <si>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</si>
  <si>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</si>
  <si>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</si>
  <si>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</si>
  <si>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</si>
  <si>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</si>
  <si>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</si>
  <si>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</si>
  <si>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</si>
  <si>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</si>
  <si>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</si>
  <si>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</si>
  <si>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</si>
  <si>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</si>
  <si>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</si>
  <si>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</si>
  <si>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</si>
  <si>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</si>
  <si>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</si>
  <si>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</si>
  <si>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</si>
  <si>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</si>
  <si>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</si>
  <si>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</si>
  <si>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</si>
  <si>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</si>
  <si>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</si>
  <si>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</si>
  <si>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</si>
  <si>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</si>
  <si>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</si>
  <si>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</si>
  <si>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</si>
  <si>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</si>
  <si>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</si>
  <si>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</si>
  <si>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</si>
  <si>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</si>
  <si>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</si>
  <si>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</si>
  <si>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</si>
  <si>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</si>
  <si>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</si>
  <si>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</si>
  <si>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</si>
  <si>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</si>
  <si>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</si>
  <si>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</si>
  <si>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</si>
  <si>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</si>
  <si>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</si>
  <si>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</si>
  <si>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</si>
  <si>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</si>
  <si>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</si>
  <si>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</si>
  <si>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</si>
  <si>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</si>
  <si>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</si>
  <si>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</si>
  <si>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</si>
  <si>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</si>
  <si>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</si>
  <si>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</si>
  <si>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</si>
  <si>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</si>
  <si>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</si>
  <si>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</si>
  <si>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</si>
  <si>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</si>
  <si>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</si>
  <si>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</si>
  <si>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</si>
  <si>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</si>
  <si>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</si>
  <si>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</si>
  <si>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</si>
  <si>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</si>
  <si>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</si>
  <si>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</si>
  <si>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</si>
  <si>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</si>
  <si>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</si>
  <si>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</si>
  <si>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</si>
  <si>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</si>
  <si>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</si>
  <si>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</si>
  <si>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</si>
  <si>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</si>
  <si>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</si>
  <si>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</si>
  <si>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</si>
  <si>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</si>
  <si>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</si>
  <si>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</si>
  <si>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</si>
  <si>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</si>
  <si>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</si>
  <si>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</si>
  <si>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</si>
  <si>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</si>
  <si>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</si>
  <si>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</si>
  <si>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</si>
  <si>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</si>
  <si>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</si>
  <si>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</si>
  <si>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</si>
  <si>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</si>
  <si>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</si>
  <si>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</si>
  <si>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</si>
  <si>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</si>
  <si>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</si>
  <si>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</si>
  <si>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</si>
  <si>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</si>
  <si>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</si>
  <si>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</si>
  <si>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</si>
  <si>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</si>
  <si>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</si>
  <si>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</si>
  <si>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</si>
  <si>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</si>
  <si>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</si>
  <si>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</si>
  <si>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</si>
  <si>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</si>
  <si>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</si>
  <si>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</si>
  <si>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</si>
  <si>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</si>
  <si>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</si>
  <si>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</si>
  <si>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</si>
  <si>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</si>
  <si>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</si>
  <si>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</si>
  <si>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</si>
  <si>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</si>
  <si>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</si>
  <si>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</si>
  <si>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</si>
  <si>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</si>
  <si>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</si>
  <si>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</si>
  <si>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</si>
  <si>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</si>
  <si>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</si>
  <si>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</si>
  <si>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</si>
  <si>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</si>
  <si>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</si>
  <si>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</si>
  <si>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</si>
  <si>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</si>
  <si>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</si>
  <si>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</si>
  <si>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</si>
  <si>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</si>
  <si>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</si>
  <si>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</si>
  <si>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</si>
  <si>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</si>
  <si>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</si>
  <si>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</si>
  <si>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</si>
  <si>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</si>
  <si>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</si>
  <si>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</si>
  <si>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</si>
  <si>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</si>
  <si>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</si>
  <si>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</si>
  <si>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</si>
  <si>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</si>
  <si>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</si>
  <si>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</si>
  <si>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</si>
  <si>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</si>
  <si>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</si>
  <si>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</si>
  <si>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</si>
  <si>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</si>
  <si>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</si>
  <si>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</si>
  <si>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</si>
  <si>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</si>
  <si>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</si>
  <si>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</si>
  <si>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</si>
  <si>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</si>
  <si>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</si>
  <si>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</si>
  <si>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</si>
  <si>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</si>
  <si>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</si>
  <si>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</si>
  <si>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</si>
  <si>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</si>
  <si>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</si>
  <si>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</si>
  <si>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</si>
  <si>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</si>
  <si>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</si>
  <si>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</si>
  <si>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</si>
  <si>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</si>
  <si>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</si>
  <si>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</si>
  <si>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</si>
  <si>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</si>
  <si>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</si>
  <si>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</si>
  <si>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</si>
  <si>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</si>
  <si>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</si>
  <si>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</si>
  <si>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</si>
  <si>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</si>
  <si>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</si>
  <si>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</si>
  <si>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</si>
  <si>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</si>
  <si>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</si>
  <si>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</si>
  <si>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</si>
  <si>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</si>
  <si>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</si>
  <si>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</si>
  <si>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</si>
  <si>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</si>
  <si>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</si>
  <si>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</si>
  <si>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</si>
  <si>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</si>
  <si>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</si>
  <si>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</si>
  <si>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</si>
  <si>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</si>
  <si>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</si>
  <si>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</si>
  <si>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</si>
  <si>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</si>
  <si>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</si>
  <si>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</si>
  <si>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</si>
  <si>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</si>
  <si>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</si>
  <si>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</si>
  <si>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</si>
  <si>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</si>
  <si>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</si>
  <si>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</si>
  <si>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</si>
  <si>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</si>
  <si>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</si>
  <si>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</si>
  <si>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</si>
  <si>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</si>
  <si>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</si>
  <si>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</si>
  <si>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</si>
  <si>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</si>
  <si>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</si>
  <si>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</si>
  <si>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</si>
  <si>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</si>
  <si>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</si>
  <si>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</si>
  <si>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</si>
  <si>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</si>
  <si>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</si>
  <si>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</si>
  <si>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</si>
  <si>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</si>
  <si>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</si>
  <si>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</si>
  <si>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</si>
  <si>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</si>
  <si>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</si>
  <si>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</si>
  <si>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</si>
  <si>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</si>
  <si>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</si>
  <si>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</si>
  <si>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</si>
  <si>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</si>
  <si>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</si>
  <si>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</si>
  <si>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</si>
  <si>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</si>
  <si>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</si>
  <si>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</si>
  <si>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</si>
  <si>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</si>
  <si>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</si>
  <si>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</si>
  <si>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</si>
  <si>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</si>
  <si>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</si>
  <si>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</si>
  <si>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</si>
  <si>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</si>
  <si>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</si>
  <si>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</si>
  <si>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</si>
  <si>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</si>
  <si>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</si>
  <si>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</si>
  <si>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</si>
  <si>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</si>
  <si>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</si>
  <si>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</si>
  <si>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</si>
  <si>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</si>
  <si>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</si>
  <si>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</si>
  <si>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</si>
  <si>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</si>
  <si>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</si>
  <si>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</si>
  <si>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</si>
  <si>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</si>
  <si>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</si>
  <si>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</si>
  <si>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</si>
  <si>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</si>
  <si>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</si>
  <si>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</si>
  <si>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</si>
  <si>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</si>
  <si>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</si>
  <si>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</si>
  <si>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</si>
  <si>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</si>
  <si>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</si>
  <si>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</si>
  <si>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</si>
  <si>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</si>
  <si>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</si>
  <si>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</si>
  <si>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</si>
  <si>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</si>
  <si>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</si>
  <si>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</si>
  <si>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</si>
  <si>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</si>
  <si>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</si>
  <si>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</si>
  <si>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</si>
  <si>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</si>
  <si>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</si>
  <si>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</si>
  <si>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</si>
  <si>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</si>
  <si>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</si>
  <si>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</si>
  <si>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</si>
  <si>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</si>
  <si>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</si>
  <si>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</si>
  <si>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</si>
  <si>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</si>
  <si>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</si>
  <si>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</si>
  <si>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</si>
  <si>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</si>
  <si>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</si>
  <si>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</si>
  <si>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</si>
  <si>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</si>
  <si>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</si>
  <si>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</si>
  <si>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</si>
  <si>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</si>
  <si>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</si>
  <si>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</si>
  <si>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</si>
  <si>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</si>
  <si>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</si>
  <si>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</si>
  <si>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</si>
  <si>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</si>
  <si>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</si>
  <si>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</si>
  <si>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</si>
  <si>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</si>
  <si>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</si>
  <si>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</si>
  <si>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</si>
  <si>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</si>
  <si>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</si>
  <si>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</si>
  <si>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</si>
  <si>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</si>
  <si>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</si>
  <si>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</si>
  <si>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</si>
  <si>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</si>
  <si>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</si>
  <si>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</si>
  <si>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</si>
  <si>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</si>
  <si>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</si>
  <si>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</si>
  <si>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</si>
  <si>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</si>
  <si>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</si>
  <si>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</si>
  <si>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</si>
  <si>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</si>
  <si>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</si>
  <si>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</si>
  <si>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</si>
  <si>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</si>
  <si>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</si>
  <si>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</si>
  <si>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</si>
  <si>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</si>
  <si>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</si>
  <si>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</si>
  <si>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</si>
  <si>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</si>
  <si>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</si>
  <si>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</si>
  <si>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</si>
  <si>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</si>
  <si>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</si>
  <si>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</si>
  <si>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</si>
  <si>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</si>
  <si>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</si>
  <si>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</si>
  <si>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</si>
  <si>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</si>
  <si>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</si>
  <si>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</si>
  <si>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</si>
  <si>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</si>
  <si>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</si>
  <si>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</si>
  <si>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</si>
  <si>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</si>
  <si>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</si>
  <si>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</si>
  <si>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</si>
  <si>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</si>
  <si>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</si>
  <si>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</si>
  <si>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</si>
  <si>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</si>
  <si>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</si>
  <si>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</si>
  <si>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</si>
  <si>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</si>
  <si>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</si>
  <si>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</si>
  <si>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</si>
  <si>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</si>
  <si>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</si>
  <si>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</si>
  <si>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</si>
  <si>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</si>
  <si>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</si>
  <si>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</si>
  <si>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</si>
  <si>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</si>
  <si>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</si>
  <si>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</si>
  <si>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</si>
  <si>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</si>
  <si>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</si>
  <si>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</si>
  <si>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</si>
  <si>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</si>
  <si>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</si>
  <si>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</si>
  <si>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</si>
  <si>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</si>
  <si>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</si>
  <si>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</si>
  <si>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</si>
  <si>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</si>
  <si>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</si>
  <si>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</si>
  <si>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</si>
  <si>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</si>
  <si>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</si>
  <si>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</si>
  <si>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</si>
  <si>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</si>
  <si>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</si>
  <si>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</si>
  <si>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</si>
  <si>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</si>
  <si>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</si>
  <si>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</si>
  <si>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</si>
  <si>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</si>
  <si>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</si>
  <si>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</si>
  <si>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</si>
  <si>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</si>
  <si>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</si>
  <si>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</si>
  <si>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</si>
  <si>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</si>
  <si>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</si>
  <si>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</si>
  <si>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</si>
  <si>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</si>
  <si>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</si>
  <si>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</si>
  <si>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</si>
  <si>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</si>
  <si>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</si>
  <si>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</si>
  <si>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</si>
  <si>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</si>
  <si>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</si>
  <si>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</si>
  <si>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</si>
  <si>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</si>
  <si>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</si>
  <si>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</si>
  <si>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</si>
  <si>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</si>
  <si>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</si>
  <si>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</si>
  <si>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</si>
  <si>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</si>
  <si>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</si>
  <si>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</si>
  <si>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</si>
  <si>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</si>
  <si>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</si>
  <si>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</si>
  <si>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</si>
  <si>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</si>
  <si>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</si>
  <si>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</si>
  <si>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</si>
  <si>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</si>
  <si>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</si>
  <si>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</si>
  <si>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</si>
  <si>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</si>
  <si>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</si>
  <si>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</si>
  <si>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</si>
  <si>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</si>
  <si>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</si>
  <si>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</si>
  <si>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</si>
  <si>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</si>
  <si>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</si>
  <si>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</si>
  <si>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</si>
  <si>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</si>
  <si>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</si>
  <si>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</si>
  <si>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</si>
  <si>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</si>
  <si>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</si>
  <si>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</si>
  <si>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</si>
  <si>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</si>
  <si>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</si>
  <si>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</si>
  <si>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</si>
  <si>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</si>
  <si>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</si>
  <si>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</si>
  <si>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</si>
  <si>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</si>
  <si>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</si>
  <si>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</si>
  <si>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</si>
  <si>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</si>
  <si>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</si>
  <si>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</si>
  <si>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</si>
  <si>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</si>
  <si>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</si>
  <si>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</si>
  <si>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</si>
  <si>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</si>
  <si>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</si>
  <si>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</si>
  <si>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</si>
  <si>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</si>
  <si>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</si>
  <si>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</si>
  <si>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</si>
  <si>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</si>
  <si>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</si>
  <si>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</si>
  <si>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</si>
  <si>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</si>
  <si>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</si>
  <si>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</si>
  <si>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</si>
  <si>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</si>
  <si>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</si>
  <si>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</si>
  <si>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</si>
  <si>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</si>
  <si>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</si>
  <si>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</si>
  <si>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</si>
  <si>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</si>
  <si>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</si>
  <si>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</si>
  <si>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</si>
  <si>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</si>
  <si>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</si>
  <si>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</si>
  <si>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</si>
  <si>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</si>
  <si>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</si>
  <si>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</si>
  <si>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</si>
  <si>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</si>
  <si>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</si>
  <si>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</si>
  <si>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</si>
  <si>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</si>
  <si>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</si>
  <si>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</si>
  <si>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</si>
  <si>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</si>
  <si>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</si>
  <si>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</si>
  <si>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</si>
  <si>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</si>
  <si>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</si>
  <si>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</si>
  <si>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</si>
  <si>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</si>
  <si>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</si>
  <si>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</si>
  <si>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</si>
  <si>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</si>
  <si>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</si>
  <si>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</si>
  <si>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</si>
  <si>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</si>
  <si>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</si>
  <si>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</si>
  <si>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</si>
  <si>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</si>
  <si>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</si>
  <si>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</si>
  <si>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</si>
  <si>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</si>
  <si>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</si>
  <si>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</si>
  <si>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</si>
  <si>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</si>
  <si>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</si>
  <si>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</si>
  <si>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</si>
  <si>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</si>
  <si>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</si>
  <si>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</si>
  <si>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</si>
  <si>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</si>
  <si>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</si>
  <si>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</si>
  <si>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</si>
  <si>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</si>
  <si>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</si>
  <si>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</si>
  <si>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</si>
  <si>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</si>
  <si>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</si>
  <si>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</si>
  <si>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</si>
  <si>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</si>
  <si>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</si>
  <si>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</si>
  <si>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</si>
  <si>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</si>
  <si>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</si>
  <si>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</si>
  <si>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</si>
  <si>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</si>
  <si>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</si>
  <si>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</si>
  <si>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</si>
  <si>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</si>
  <si>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</si>
  <si>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</si>
  <si>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</si>
  <si>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</si>
  <si>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</si>
  <si>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</si>
  <si>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</si>
  <si>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</si>
  <si>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</si>
  <si>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</si>
  <si>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</si>
  <si>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</si>
  <si>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</si>
  <si>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</si>
  <si>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</si>
  <si>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</si>
  <si>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</si>
  <si>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</si>
  <si>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</si>
  <si>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</si>
  <si>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</si>
  <si>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</si>
  <si>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</si>
  <si>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</si>
  <si>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</si>
  <si>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</si>
  <si>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</si>
  <si>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</si>
  <si>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</si>
  <si>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</si>
  <si>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</si>
  <si>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</si>
  <si>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</si>
  <si>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</si>
  <si>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</si>
  <si>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</si>
  <si>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</si>
  <si>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</si>
  <si>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</si>
  <si>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</si>
  <si>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</si>
  <si>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</si>
  <si>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</si>
  <si>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</si>
  <si>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</si>
  <si>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</si>
  <si>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</si>
  <si>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</si>
  <si>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</si>
  <si>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</si>
  <si>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</si>
  <si>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</si>
  <si>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</si>
  <si>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</si>
  <si>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</si>
  <si>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</si>
  <si>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</si>
  <si>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</si>
  <si>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</si>
  <si>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</si>
  <si>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</si>
  <si>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</si>
  <si>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</si>
  <si>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</si>
  <si>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</si>
  <si>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</si>
  <si>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</si>
  <si>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</si>
  <si>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</si>
  <si>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</si>
  <si>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</si>
  <si>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</si>
  <si>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</si>
  <si>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</si>
  <si>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</si>
  <si>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</si>
  <si>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</si>
  <si>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</si>
  <si>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</si>
  <si>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</si>
  <si>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</si>
  <si>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</si>
  <si>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</si>
  <si>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</si>
  <si>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</si>
  <si>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</si>
  <si>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</si>
  <si>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</si>
  <si>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</si>
  <si>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</si>
  <si>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</si>
  <si>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</si>
  <si>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</si>
  <si>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</si>
  <si>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</si>
  <si>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</si>
  <si>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</si>
  <si>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</si>
  <si>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</si>
  <si>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</si>
  <si>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</si>
  <si>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</si>
  <si>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</si>
  <si>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</si>
  <si>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</si>
  <si>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</si>
  <si>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</si>
  <si>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</si>
  <si>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</si>
  <si>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</si>
  <si>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</si>
  <si>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</si>
  <si>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</si>
  <si>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</si>
  <si>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</si>
  <si>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</si>
  <si>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</si>
  <si>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</si>
  <si>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</si>
  <si>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</si>
  <si>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</si>
  <si>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</si>
  <si>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</si>
  <si>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</si>
  <si>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</si>
  <si>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</si>
  <si>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</si>
  <si>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</si>
  <si>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</si>
  <si>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</si>
  <si>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</si>
  <si>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</si>
  <si>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</si>
  <si>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</si>
  <si>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</si>
  <si>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</si>
  <si>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</si>
  <si>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</si>
  <si>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</si>
  <si>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</si>
  <si>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</si>
  <si>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</si>
  <si>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</si>
  <si>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</si>
  <si>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</si>
  <si>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</si>
  <si>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</si>
  <si>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</si>
  <si>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</si>
  <si>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</si>
  <si>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</si>
  <si>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</si>
  <si>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</si>
  <si>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</si>
  <si>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</si>
  <si>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</si>
  <si>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</si>
  <si>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</si>
  <si>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</si>
  <si>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</si>
  <si>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</si>
  <si>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</si>
  <si>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</si>
  <si>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</si>
  <si>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</si>
  <si>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</si>
  <si>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</si>
  <si>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</si>
  <si>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</si>
  <si>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</si>
  <si>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</si>
  <si>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</si>
  <si>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</si>
  <si>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</si>
  <si>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</si>
  <si>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</si>
  <si>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</si>
  <si>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</si>
  <si>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</si>
  <si>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</si>
  <si>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</si>
  <si>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</si>
  <si>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</si>
  <si>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</si>
  <si>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</si>
  <si>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</si>
  <si>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</si>
  <si>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</si>
  <si>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</si>
  <si>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</si>
  <si>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</si>
  <si>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</si>
  <si>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</si>
  <si>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</si>
  <si>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</si>
  <si>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</si>
  <si>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</si>
  <si>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</si>
  <si>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</si>
  <si>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</si>
  <si>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</si>
  <si>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</si>
  <si>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</si>
  <si>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</si>
  <si>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</si>
  <si>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</si>
  <si>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</si>
  <si>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</si>
  <si>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</si>
  <si>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</si>
  <si>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</si>
  <si>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</si>
  <si>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</si>
  <si>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</si>
  <si>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</si>
  <si>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</si>
  <si>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</si>
  <si>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</si>
  <si>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</si>
  <si>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</si>
  <si>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</si>
  <si>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</si>
  <si>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</si>
  <si>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</si>
  <si>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</si>
  <si>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</si>
  <si>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</si>
  <si>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</si>
  <si>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</si>
  <si>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</si>
  <si>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</si>
  <si>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</si>
  <si>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</si>
  <si>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</si>
  <si>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</si>
  <si>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</si>
  <si>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</si>
  <si>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</si>
  <si>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</si>
  <si>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</si>
  <si>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</si>
  <si>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</si>
  <si>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</si>
  <si>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</si>
  <si>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</si>
  <si>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</si>
  <si>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</si>
  <si>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</si>
  <si>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</si>
  <si>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</si>
  <si>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</si>
  <si>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</si>
  <si>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</si>
  <si>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</si>
  <si>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</si>
  <si>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</si>
  <si>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</si>
  <si>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</si>
  <si>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</si>
  <si>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</si>
  <si>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</si>
  <si>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</si>
  <si>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</si>
  <si>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</si>
  <si>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</si>
  <si>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</si>
  <si>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</si>
  <si>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</si>
  <si>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</si>
  <si>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</si>
  <si>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</si>
  <si>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</si>
  <si>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</si>
  <si>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</si>
  <si>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</si>
  <si>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</si>
  <si>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</si>
  <si>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</si>
  <si>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</si>
  <si>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</si>
  <si>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</si>
  <si>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</si>
  <si>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</si>
  <si>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</si>
  <si>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</si>
  <si>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</si>
  <si>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</si>
  <si>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</si>
  <si>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</si>
  <si>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</si>
  <si>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</si>
  <si>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</si>
  <si>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</si>
  <si>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</si>
  <si>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</si>
  <si>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</si>
  <si>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</si>
  <si>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</si>
  <si>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</si>
  <si>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</si>
  <si>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</si>
  <si>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</si>
  <si>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</si>
  <si>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</si>
  <si>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</si>
  <si>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</si>
  <si>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</si>
  <si>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</si>
  <si>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</si>
  <si>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</si>
  <si>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</si>
  <si>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</si>
  <si>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</si>
  <si>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</si>
  <si>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</si>
  <si>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</si>
  <si>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</si>
  <si>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</si>
  <si>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</si>
  <si>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</si>
  <si>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</si>
  <si>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</si>
  <si>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</si>
  <si>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</si>
  <si>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</si>
  <si>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</si>
  <si>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</si>
  <si>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</si>
  <si>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</si>
  <si>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</si>
  <si>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</si>
  <si>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</si>
  <si>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</si>
  <si>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</si>
  <si>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</si>
  <si>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</si>
  <si>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</si>
  <si>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</si>
  <si>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</si>
  <si>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</si>
  <si>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</si>
  <si>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</si>
  <si>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</si>
  <si>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</si>
  <si>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</si>
  <si>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</si>
  <si>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</si>
  <si>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</si>
  <si>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</si>
  <si>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</si>
  <si>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</si>
  <si>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</si>
  <si>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</si>
  <si>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</si>
  <si>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</si>
  <si>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</si>
  <si>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</si>
  <si>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</si>
  <si>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</si>
  <si>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</si>
  <si>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</si>
  <si>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</si>
  <si>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</si>
  <si>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</si>
  <si>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</si>
  <si>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</si>
  <si>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</si>
  <si>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</si>
  <si>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</si>
  <si>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</si>
  <si>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</si>
  <si>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</si>
  <si>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</si>
  <si>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</si>
  <si>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</si>
  <si>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</si>
  <si>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</si>
  <si>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</si>
  <si>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</si>
  <si>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</si>
  <si>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</si>
  <si>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</si>
  <si>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</si>
  <si>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</si>
  <si>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</si>
  <si>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</si>
  <si>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</si>
  <si>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</si>
  <si>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</si>
  <si>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</si>
  <si>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</si>
  <si>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</si>
  <si>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</si>
  <si>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</si>
  <si>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</si>
  <si>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</si>
  <si>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</si>
  <si>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</si>
  <si>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</si>
  <si>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</si>
  <si>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</si>
  <si>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</si>
  <si>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</si>
  <si>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</si>
  <si>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</si>
  <si>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</si>
  <si>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</si>
  <si>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</si>
  <si>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</si>
  <si>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</si>
  <si>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</si>
  <si>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</si>
  <si>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</si>
  <si>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</si>
  <si>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</si>
  <si>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</si>
  <si>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</si>
  <si>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</si>
  <si>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</si>
  <si>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</si>
  <si>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</si>
  <si>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</si>
  <si>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</si>
  <si>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</si>
  <si>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</si>
  <si>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</si>
  <si>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</si>
  <si>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</si>
  <si>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</si>
  <si>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</si>
  <si>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</si>
  <si>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</si>
  <si>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</si>
  <si>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</si>
  <si>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</si>
  <si>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</si>
  <si>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</si>
  <si>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</si>
  <si>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</si>
  <si>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</si>
  <si>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</si>
  <si>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</si>
  <si>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</si>
  <si>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</si>
  <si>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</si>
  <si>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</si>
  <si>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</si>
  <si>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</si>
  <si>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</si>
  <si>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</si>
  <si>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</si>
  <si>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</si>
  <si>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</si>
  <si>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</si>
  <si>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</si>
  <si>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</si>
  <si>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</si>
  <si>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</si>
  <si>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</si>
  <si>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</si>
  <si>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</si>
  <si>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</si>
  <si>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</si>
  <si>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</si>
  <si>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</si>
  <si>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</si>
  <si>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</si>
  <si>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</si>
  <si>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</si>
  <si>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</si>
  <si>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</si>
  <si>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</si>
  <si>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</si>
  <si>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</si>
  <si>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</si>
  <si>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</si>
  <si>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</si>
  <si>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</si>
  <si>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</si>
  <si>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</si>
  <si>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</si>
  <si>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</si>
  <si>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</si>
  <si>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</si>
  <si>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</si>
  <si>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</si>
  <si>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</si>
  <si>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</si>
  <si>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</si>
  <si>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</si>
  <si>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</si>
  <si>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</si>
  <si>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</si>
  <si>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</si>
  <si>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</si>
  <si>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</si>
  <si>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</si>
  <si>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</si>
  <si>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</si>
  <si>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</si>
  <si>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</si>
  <si>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</si>
  <si>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</si>
  <si>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</si>
  <si>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</si>
  <si>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</si>
  <si>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</si>
  <si>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</si>
  <si>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</si>
  <si>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</si>
  <si>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</si>
  <si>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</si>
  <si>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</si>
  <si>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</si>
  <si>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</si>
  <si>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</si>
  <si>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</si>
  <si>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</si>
  <si>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</si>
  <si>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</si>
  <si>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</si>
  <si>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</si>
  <si>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</si>
  <si>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</si>
  <si>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</si>
  <si>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</si>
  <si>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</si>
  <si>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</si>
  <si>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</si>
  <si>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</si>
  <si>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</si>
  <si>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</si>
  <si>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</si>
  <si>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</si>
  <si>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</si>
  <si>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</si>
  <si>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</si>
  <si>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</si>
  <si>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</si>
  <si>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</si>
  <si>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</si>
  <si>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</si>
  <si>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</si>
  <si>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</si>
  <si>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</si>
  <si>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</si>
  <si>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</si>
  <si>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</si>
  <si>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</si>
  <si>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</si>
  <si>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</si>
  <si>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</si>
  <si>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</si>
  <si>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</si>
  <si>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</si>
  <si>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</si>
  <si>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</si>
  <si>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</si>
  <si>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</si>
  <si>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</si>
  <si>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</si>
  <si>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</si>
  <si>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</si>
  <si>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</si>
  <si>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</si>
  <si>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</si>
  <si>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</si>
  <si>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</si>
  <si>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</si>
  <si>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</si>
  <si>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</si>
  <si>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</si>
  <si>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</si>
  <si>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</si>
  <si>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</si>
  <si>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</si>
  <si>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</si>
  <si>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</si>
  <si>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</si>
  <si>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</si>
  <si>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</si>
  <si>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</si>
  <si>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</si>
  <si>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</si>
  <si>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</si>
  <si>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</si>
  <si>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</si>
  <si>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</si>
  <si>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</si>
  <si>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</si>
  <si>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</si>
  <si>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</si>
  <si>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</si>
  <si>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</si>
  <si>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</si>
  <si>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</si>
  <si>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</si>
  <si>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</si>
  <si>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</si>
  <si>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</si>
  <si>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</si>
  <si>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</si>
  <si>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</si>
  <si>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</si>
  <si>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</si>
  <si>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</si>
  <si>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</si>
  <si>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</si>
  <si>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</si>
  <si>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</si>
  <si>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</si>
  <si>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</si>
  <si>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</si>
  <si>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</si>
  <si>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</si>
  <si>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</si>
  <si>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</si>
  <si>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</si>
  <si>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</si>
  <si>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</si>
  <si>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</si>
  <si>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</si>
  <si>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</si>
  <si>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</si>
  <si>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</si>
  <si>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</si>
  <si>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</si>
  <si>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</si>
  <si>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</si>
  <si>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</si>
  <si>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</si>
  <si>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</si>
  <si>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</si>
  <si>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</si>
  <si>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</si>
  <si>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</si>
  <si>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</si>
  <si>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</si>
  <si>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</si>
  <si>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</si>
  <si>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</si>
  <si>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</si>
  <si>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</si>
  <si>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</si>
  <si>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</si>
  <si>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</si>
  <si>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</si>
  <si>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</si>
  <si>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</si>
  <si>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</si>
  <si>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</si>
  <si>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</si>
  <si>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</si>
  <si>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</si>
  <si>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</si>
  <si>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</si>
  <si>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</si>
  <si>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</si>
  <si>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</si>
  <si>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</si>
  <si>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</si>
  <si>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</si>
  <si>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</si>
  <si>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</si>
  <si>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</si>
  <si>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</si>
  <si>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</si>
  <si>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</si>
  <si>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</si>
  <si>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</si>
  <si>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</si>
  <si>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</si>
  <si>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</si>
  <si>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</si>
  <si>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</si>
  <si>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</si>
  <si>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</si>
  <si>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</si>
  <si>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</si>
  <si>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</si>
  <si>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</si>
  <si>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</si>
  <si>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</si>
  <si>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</si>
  <si>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</si>
  <si>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</si>
  <si>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</si>
  <si>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</si>
  <si>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</si>
  <si>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</si>
  <si>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</si>
  <si>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</si>
  <si>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</si>
  <si>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</si>
  <si>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</si>
  <si>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</si>
  <si>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</si>
  <si>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</si>
  <si>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</si>
  <si>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</si>
  <si>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</si>
  <si>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</si>
  <si>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</si>
  <si>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</si>
  <si>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</si>
  <si>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</si>
  <si>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</si>
  <si>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</si>
  <si>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</si>
  <si>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</si>
  <si>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</si>
  <si>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</si>
  <si>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</si>
  <si>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</si>
  <si>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</si>
  <si>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</si>
  <si>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</si>
  <si>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</si>
  <si>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</si>
  <si>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</si>
  <si>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</si>
  <si>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</si>
  <si>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</si>
  <si>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</si>
  <si>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</si>
  <si>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</si>
  <si>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</si>
  <si>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</si>
  <si>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</si>
  <si>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</si>
  <si>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</si>
  <si>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</si>
  <si>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</si>
  <si>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</si>
  <si>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</si>
  <si>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</si>
  <si>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</si>
  <si>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</si>
  <si>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</si>
  <si>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</si>
  <si>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</si>
  <si>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</si>
  <si>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</si>
  <si>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</si>
  <si>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</si>
  <si>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</si>
  <si>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</si>
  <si>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</si>
  <si>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</si>
  <si>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</si>
  <si>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</si>
  <si>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</si>
  <si>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</si>
  <si>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</si>
  <si>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</si>
  <si>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</si>
  <si>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</si>
  <si>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</si>
  <si>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</si>
  <si>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</si>
  <si>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</si>
  <si>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</si>
  <si>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</si>
  <si>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</si>
  <si>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</si>
  <si>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</si>
  <si>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</si>
  <si>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</si>
  <si>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</si>
  <si>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</si>
  <si>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</si>
  <si>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</si>
  <si>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</si>
  <si>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</si>
  <si>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</si>
  <si>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</si>
  <si>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</si>
  <si>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</si>
  <si>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</si>
  <si>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</si>
  <si>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</si>
  <si>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</si>
  <si>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</si>
  <si>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</si>
  <si>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</si>
  <si>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</si>
  <si>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</si>
  <si>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</si>
  <si>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</si>
  <si>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</si>
  <si>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</si>
  <si>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</si>
  <si>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</si>
  <si>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</si>
  <si>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</si>
  <si>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</si>
  <si>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</si>
  <si>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</si>
  <si>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</si>
  <si>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</si>
  <si>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</si>
  <si>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</si>
  <si>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</si>
  <si>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</si>
  <si>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</si>
  <si>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</si>
  <si>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</si>
  <si>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</si>
  <si>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</si>
  <si>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</si>
  <si>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</si>
  <si>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</si>
  <si>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</si>
  <si>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</si>
  <si>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</si>
  <si>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</si>
  <si>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</si>
  <si>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</si>
  <si>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</si>
  <si>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</si>
  <si>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</si>
  <si>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</si>
  <si>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</si>
  <si>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</si>
  <si>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</si>
  <si>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</si>
  <si>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</si>
  <si>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</si>
  <si>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</si>
  <si>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</si>
  <si>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</si>
  <si>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</si>
  <si>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</si>
  <si>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</si>
  <si>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</si>
  <si>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</si>
  <si>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</si>
  <si>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</si>
  <si>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</si>
  <si>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</si>
  <si>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</si>
  <si>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</si>
  <si>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</si>
  <si>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</si>
  <si>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</si>
  <si>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</si>
  <si>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</si>
  <si>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</si>
  <si>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</si>
  <si>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</si>
  <si>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</si>
  <si>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</si>
  <si>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</si>
  <si>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</si>
  <si>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</si>
  <si>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</si>
  <si>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</si>
  <si>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</si>
  <si>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</si>
  <si>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</si>
  <si>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</si>
  <si>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</si>
  <si>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</si>
  <si>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</si>
  <si>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</si>
  <si>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</si>
  <si>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</si>
  <si>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</si>
  <si>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</si>
  <si>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</si>
  <si>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</si>
  <si>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</si>
  <si>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</si>
  <si>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</si>
  <si>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</si>
  <si>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</si>
  <si>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</si>
  <si>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</si>
  <si>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</si>
  <si>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</si>
  <si>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</si>
  <si>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</si>
  <si>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</si>
  <si>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</si>
  <si>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</si>
  <si>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</si>
  <si>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</si>
  <si>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</si>
  <si>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</si>
  <si>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</si>
  <si>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</si>
  <si>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</si>
  <si>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</si>
  <si>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</si>
  <si>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</si>
  <si>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</si>
  <si>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</si>
  <si>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</si>
  <si>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</si>
  <si>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</si>
  <si>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</si>
  <si>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</si>
  <si>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</si>
  <si>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</si>
  <si>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</si>
  <si>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</si>
  <si>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</si>
  <si>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</si>
  <si>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</si>
  <si>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</si>
  <si>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</si>
  <si>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</si>
  <si>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</si>
  <si>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</si>
  <si>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</si>
  <si>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</si>
  <si>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</si>
  <si>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</si>
  <si>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</si>
  <si>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</si>
  <si>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</si>
  <si>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</si>
  <si>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</si>
  <si>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</si>
  <si>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</si>
  <si>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</si>
  <si>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</si>
  <si>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</si>
  <si>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</si>
  <si>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</si>
  <si>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</si>
  <si>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</si>
  <si>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</si>
  <si>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</si>
  <si>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</si>
  <si>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</si>
  <si>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</si>
  <si>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</si>
  <si>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</si>
  <si>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</si>
  <si>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</si>
  <si>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</si>
  <si>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</si>
  <si>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</si>
  <si>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</si>
  <si>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</si>
  <si>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</si>
  <si>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</si>
  <si>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</si>
  <si>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</si>
  <si>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</si>
  <si>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</si>
  <si>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</si>
  <si>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</si>
  <si>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</si>
  <si>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</si>
  <si>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</si>
  <si>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</si>
  <si>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</si>
  <si>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</si>
  <si>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</si>
  <si>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</si>
  <si>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</si>
  <si>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</si>
  <si>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</si>
  <si>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</si>
  <si>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</si>
  <si>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</si>
  <si>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</si>
  <si>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</si>
  <si>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</si>
  <si>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</si>
  <si>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</si>
  <si>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</si>
  <si>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</si>
  <si>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</si>
  <si>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</si>
  <si>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</si>
  <si>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</si>
  <si>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</si>
  <si>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</si>
  <si>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</si>
  <si>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</si>
  <si>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</si>
  <si>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</si>
  <si>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</si>
  <si>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</si>
  <si>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</si>
  <si>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</si>
  <si>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</si>
  <si>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</si>
  <si>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</si>
  <si>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</si>
  <si>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</si>
  <si>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</si>
  <si>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</si>
  <si>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</si>
  <si>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</si>
  <si>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</si>
  <si>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</si>
  <si>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</si>
  <si>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</si>
  <si>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</si>
  <si>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</si>
  <si>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</si>
  <si>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</si>
  <si>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</si>
  <si>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</si>
  <si>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</si>
  <si>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</si>
  <si>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</si>
  <si>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</si>
  <si>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</si>
  <si>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</si>
  <si>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</si>
  <si>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</si>
  <si>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</si>
  <si>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</si>
  <si>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</si>
  <si>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</si>
  <si>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</si>
  <si>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</si>
  <si>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</si>
  <si>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</si>
  <si>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</si>
  <si>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</si>
  <si>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</si>
  <si>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</si>
  <si>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</si>
  <si>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</si>
  <si>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</si>
  <si>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</si>
  <si>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</si>
  <si>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</si>
  <si>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</si>
  <si>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</si>
  <si>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</si>
  <si>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</si>
  <si>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</si>
  <si>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</si>
  <si>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</si>
  <si>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</si>
  <si>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</si>
  <si>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</si>
  <si>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</si>
  <si>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</si>
  <si>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</si>
  <si>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</si>
  <si>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</si>
  <si>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</si>
  <si>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</si>
  <si>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</si>
  <si>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</si>
  <si>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</si>
  <si>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</si>
  <si>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</si>
  <si>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</si>
  <si>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</si>
  <si>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</si>
  <si>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</si>
  <si>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</si>
  <si>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</si>
  <si>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</si>
  <si>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</si>
  <si>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</si>
  <si>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</si>
  <si>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</si>
  <si>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</si>
  <si>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</si>
  <si>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</si>
  <si>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</si>
  <si>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</si>
  <si>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</si>
  <si>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</si>
  <si>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</si>
  <si>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</si>
  <si>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</si>
  <si>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</si>
  <si>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</si>
  <si>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</si>
  <si>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</si>
  <si>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</si>
  <si>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</si>
  <si>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</si>
  <si>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</si>
  <si>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</si>
  <si>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</si>
  <si>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</si>
  <si>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</si>
  <si>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</si>
  <si>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</si>
  <si>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</si>
  <si>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</si>
  <si>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</si>
  <si>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</si>
  <si>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</si>
  <si>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</si>
  <si>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</si>
  <si>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</si>
  <si>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</si>
  <si>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</si>
  <si>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</si>
  <si>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</si>
  <si>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</si>
  <si>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</si>
  <si>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</si>
  <si>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</si>
  <si>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</si>
  <si>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</si>
  <si>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</si>
  <si>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</si>
  <si>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</si>
  <si>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</si>
  <si>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</si>
  <si>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</si>
  <si>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</si>
  <si>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</si>
  <si>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</si>
  <si>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</si>
  <si>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</si>
  <si>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</si>
  <si>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</si>
  <si>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</si>
  <si>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</si>
  <si>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</si>
  <si>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</si>
  <si>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</si>
  <si>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</si>
  <si>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</si>
  <si>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</si>
  <si>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</si>
  <si>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</si>
  <si>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</si>
  <si>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</si>
  <si>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</si>
  <si>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</si>
  <si>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</si>
  <si>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</si>
  <si>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</si>
  <si>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</si>
  <si>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</si>
  <si>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</si>
  <si>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</si>
  <si>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</si>
  <si>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</si>
  <si>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</si>
  <si>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</si>
  <si>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</si>
  <si>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</si>
  <si>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</si>
  <si>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</si>
  <si>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</si>
  <si>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</si>
  <si>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</si>
  <si>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</si>
  <si>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</si>
  <si>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</si>
  <si>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</si>
  <si>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</si>
  <si>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</si>
  <si>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</si>
  <si>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</si>
  <si>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</si>
  <si>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</si>
  <si>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</si>
  <si>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</si>
  <si>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</si>
  <si>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</si>
  <si>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</si>
  <si>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</si>
  <si>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</si>
  <si>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</si>
  <si>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</si>
  <si>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</si>
  <si>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</si>
  <si>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</si>
  <si>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</si>
  <si>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</si>
  <si>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</si>
  <si>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</si>
  <si>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</si>
  <si>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</si>
  <si>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</si>
  <si>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</si>
  <si>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</si>
  <si>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</si>
  <si>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</si>
  <si>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</si>
  <si>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</si>
  <si>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</si>
  <si>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</si>
  <si>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</si>
  <si>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</si>
  <si>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</si>
  <si>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</si>
  <si>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</si>
  <si>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</si>
  <si>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</si>
  <si>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</si>
  <si>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</si>
  <si>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</si>
  <si>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</si>
  <si>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</si>
  <si>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</si>
  <si>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</si>
  <si>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</si>
  <si>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</si>
  <si>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</si>
  <si>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</si>
  <si>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</si>
  <si>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</si>
  <si>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</si>
  <si>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</si>
  <si>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</si>
  <si>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</si>
  <si>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</si>
  <si>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</si>
  <si>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</si>
  <si>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</si>
  <si>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</si>
  <si>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</si>
  <si>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</si>
  <si>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</si>
  <si>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</si>
  <si>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</si>
  <si>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</si>
  <si>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</si>
  <si>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</si>
  <si>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</si>
  <si>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</si>
  <si>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</si>
  <si>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</si>
  <si>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</si>
  <si>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</si>
  <si>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</si>
  <si>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</si>
  <si>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</si>
  <si>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</si>
  <si>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</si>
  <si>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</si>
  <si>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</si>
  <si>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</si>
  <si>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</si>
  <si>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</si>
  <si>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</si>
  <si>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</si>
  <si>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</si>
  <si>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</si>
  <si>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</si>
  <si>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</si>
  <si>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</si>
  <si>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</si>
  <si>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</si>
  <si>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</si>
  <si>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</si>
  <si>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</si>
  <si>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</si>
  <si>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</si>
  <si>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</si>
  <si>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</si>
  <si>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</si>
  <si>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</si>
  <si>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</si>
  <si>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</si>
  <si>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</si>
  <si>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</si>
  <si>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</si>
  <si>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</si>
  <si>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</si>
  <si>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</si>
  <si>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</si>
  <si>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</si>
  <si>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</si>
  <si>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</si>
  <si>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</si>
  <si>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</si>
  <si>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</si>
  <si>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</si>
  <si>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</si>
  <si>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</si>
  <si>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</si>
  <si>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</si>
  <si>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</si>
  <si>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</si>
  <si>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</si>
  <si>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</si>
  <si>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</si>
  <si>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</si>
  <si>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</si>
  <si>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</si>
  <si>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</si>
  <si>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</si>
  <si>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</si>
  <si>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</si>
  <si>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</si>
  <si>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</si>
  <si>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</si>
  <si>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</si>
  <si>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</si>
  <si>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</si>
  <si>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</si>
  <si>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</si>
  <si>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</si>
  <si>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</si>
  <si>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</si>
  <si>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</si>
  <si>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</si>
  <si>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</si>
  <si>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</si>
  <si>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</si>
  <si>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</si>
  <si>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</si>
  <si>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</si>
  <si>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</si>
  <si>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</si>
  <si>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</si>
  <si>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</si>
  <si>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</si>
  <si>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</si>
  <si>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</si>
  <si>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</si>
  <si>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</si>
  <si>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</si>
  <si>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</si>
  <si>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</si>
  <si>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</si>
  <si>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</si>
  <si>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</si>
  <si>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</si>
  <si>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</si>
  <si>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</si>
  <si>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</si>
  <si>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</si>
  <si>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</si>
  <si>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</si>
  <si>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</si>
  <si>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</si>
  <si>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</si>
  <si>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</si>
  <si>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</si>
  <si>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</si>
  <si>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</si>
  <si>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</si>
  <si>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</si>
  <si>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</si>
  <si>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</si>
  <si>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</si>
  <si>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</si>
  <si>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</si>
  <si>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</si>
  <si>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</si>
  <si>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</si>
  <si>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</si>
  <si>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</si>
  <si>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</si>
  <si>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</si>
  <si>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</si>
  <si>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</si>
  <si>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</si>
  <si>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</si>
  <si>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</si>
  <si>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</si>
  <si>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</si>
  <si>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</si>
  <si>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</si>
  <si>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</si>
  <si>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</si>
  <si>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</si>
  <si>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</si>
  <si>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</si>
  <si>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</si>
  <si>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</si>
  <si>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</si>
  <si>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</si>
  <si>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</si>
  <si>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</si>
  <si>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</si>
  <si>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</si>
  <si>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</si>
  <si>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</si>
  <si>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</si>
  <si>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</si>
  <si>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</si>
  <si>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</si>
  <si>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</si>
  <si>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</si>
  <si>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</si>
  <si>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</si>
  <si>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</si>
  <si>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</si>
  <si>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</si>
  <si>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</si>
  <si>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</si>
  <si>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</si>
  <si>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</si>
  <si>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</si>
  <si>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</si>
  <si>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</si>
  <si>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</si>
  <si>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</si>
  <si>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</si>
  <si>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</si>
  <si>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</si>
  <si>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</si>
  <si>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</si>
  <si>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</si>
  <si>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</si>
  <si>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</si>
  <si>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</si>
  <si>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</si>
  <si>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</si>
  <si>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</si>
  <si>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</si>
  <si>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</si>
  <si>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</si>
  <si>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</si>
  <si>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</si>
  <si>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</si>
  <si>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</si>
  <si>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</si>
  <si>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</si>
  <si>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</si>
  <si>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</si>
  <si>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</si>
  <si>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</si>
  <si>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</si>
  <si>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</si>
  <si>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</si>
  <si>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</si>
  <si>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</si>
  <si>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</si>
  <si>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</si>
  <si>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</si>
  <si>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</si>
  <si>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</si>
  <si>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</si>
  <si>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</si>
  <si>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</si>
  <si>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</si>
  <si>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</si>
  <si>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</si>
  <si>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</si>
  <si>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</si>
  <si>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</si>
  <si>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</si>
  <si>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</si>
  <si>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</si>
  <si>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</si>
  <si>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</si>
  <si>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</si>
  <si>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</si>
  <si>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</si>
  <si>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</si>
  <si>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</si>
  <si>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</si>
  <si>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</si>
  <si>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</si>
  <si>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</si>
  <si>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</si>
  <si>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</si>
  <si>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</si>
  <si>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</si>
  <si>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</si>
  <si>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</si>
  <si>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</si>
  <si>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</si>
  <si>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</si>
  <si>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</si>
  <si>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</si>
  <si>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</si>
  <si>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</si>
  <si>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</si>
  <si>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</si>
  <si>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</si>
  <si>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</si>
  <si>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</si>
  <si>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</si>
  <si>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</si>
  <si>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</si>
  <si>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</si>
  <si>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</si>
  <si>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</si>
  <si>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</si>
  <si>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</si>
  <si>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</si>
  <si>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</si>
  <si>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</si>
  <si>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</si>
  <si>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</si>
  <si>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</si>
  <si>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</si>
  <si>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</si>
  <si>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</si>
  <si>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</si>
  <si>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</si>
  <si>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</si>
  <si>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</si>
  <si>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</si>
  <si>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</si>
  <si>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</si>
  <si>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</si>
  <si>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</si>
  <si>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</si>
  <si>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</si>
  <si>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</si>
  <si>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</si>
  <si>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</si>
  <si>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</si>
  <si>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</si>
  <si>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</si>
  <si>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</si>
  <si>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</si>
  <si>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</si>
  <si>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</si>
  <si>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</si>
  <si>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</si>
  <si>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</si>
  <si>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</si>
  <si>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</si>
  <si>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</si>
  <si>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</si>
  <si>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</si>
  <si>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</si>
  <si>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</si>
  <si>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</si>
  <si>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</si>
  <si>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</si>
  <si>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</si>
  <si>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</si>
  <si>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</si>
  <si>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</si>
  <si>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</si>
  <si>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</si>
  <si>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</si>
  <si>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</si>
  <si>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</si>
  <si>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</si>
  <si>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</si>
  <si>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</si>
  <si>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</si>
  <si>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</si>
  <si>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</si>
  <si>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</si>
  <si>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</si>
  <si>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</si>
  <si>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</si>
  <si>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</si>
  <si>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</si>
  <si>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</si>
  <si>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</si>
  <si>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</si>
  <si>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</si>
  <si>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</si>
  <si>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</si>
  <si>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</si>
  <si>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</si>
  <si>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</si>
  <si>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</si>
  <si>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</si>
  <si>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</si>
  <si>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</si>
  <si>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</si>
  <si>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</si>
  <si>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</si>
  <si>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</si>
  <si>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</si>
  <si>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</si>
  <si>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</si>
  <si>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</si>
  <si>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</si>
  <si>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</si>
  <si>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</si>
  <si>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</si>
  <si>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</si>
  <si>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</si>
  <si>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</si>
  <si>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</si>
  <si>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</si>
  <si>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</si>
  <si>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</si>
  <si>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</si>
  <si>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</si>
  <si>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</si>
  <si>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</si>
  <si>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</si>
  <si>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</si>
  <si>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</si>
  <si>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</si>
  <si>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</si>
  <si>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</si>
  <si>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</si>
  <si>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</si>
  <si>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</si>
  <si>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</si>
  <si>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</si>
  <si>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</si>
  <si>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</si>
  <si>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</si>
  <si>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</si>
  <si>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</si>
  <si>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</si>
  <si>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</si>
  <si>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</si>
  <si>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</si>
  <si>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</si>
  <si>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</si>
  <si>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</si>
  <si>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</si>
  <si>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</si>
  <si>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</si>
  <si>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</si>
  <si>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</si>
  <si>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</si>
  <si>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</si>
  <si>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</si>
  <si>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</si>
  <si>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</si>
  <si>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</si>
  <si>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</si>
  <si>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</si>
  <si>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</si>
  <si>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</si>
  <si>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</si>
  <si>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</si>
  <si>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</si>
  <si>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</si>
  <si>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</si>
  <si>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</si>
  <si>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</si>
  <si>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</si>
  <si>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</si>
  <si>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</si>
  <si>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</si>
  <si>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</si>
  <si>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</si>
  <si>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</si>
  <si>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</si>
  <si>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</si>
  <si>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</si>
  <si>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</si>
  <si>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</si>
  <si>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</si>
  <si>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</si>
  <si>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</si>
  <si>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</si>
  <si>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</si>
  <si>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</si>
  <si>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</si>
  <si>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</si>
  <si>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</si>
  <si>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</si>
  <si>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</si>
  <si>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</si>
  <si>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</si>
  <si>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</si>
  <si>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</si>
  <si>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</si>
  <si>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</si>
  <si>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</si>
  <si>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</si>
  <si>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</si>
  <si>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</si>
  <si>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</si>
  <si>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</si>
  <si>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</si>
  <si>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</si>
  <si>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</si>
  <si>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</si>
  <si>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</si>
  <si>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</si>
  <si>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</si>
  <si>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</si>
  <si>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</si>
  <si>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</si>
  <si>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</si>
  <si>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</si>
  <si>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</si>
  <si>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</si>
  <si>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</si>
  <si>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</si>
  <si>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</si>
  <si>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</si>
  <si>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</si>
  <si>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</si>
  <si>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</si>
  <si>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</si>
  <si>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</si>
  <si>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</si>
  <si>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</si>
  <si>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</si>
  <si>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</si>
  <si>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</si>
  <si>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</si>
  <si>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</si>
  <si>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</si>
  <si>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</si>
  <si>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</si>
  <si>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</si>
  <si>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</si>
  <si>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</si>
  <si>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</si>
  <si>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</si>
  <si>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</si>
  <si>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</si>
  <si>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</si>
  <si>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</si>
  <si>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</si>
  <si>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</si>
  <si>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</si>
  <si>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</si>
  <si>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</si>
  <si>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</si>
  <si>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</si>
  <si>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</si>
  <si>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</si>
  <si>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</si>
  <si>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</si>
  <si>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</si>
  <si>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</si>
  <si>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</si>
  <si>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</si>
  <si>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</si>
  <si>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</si>
  <si>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</si>
  <si>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</si>
  <si>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</si>
  <si>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</si>
  <si>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</si>
  <si>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</si>
  <si>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</si>
  <si>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</si>
  <si>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</si>
  <si>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</si>
  <si>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</si>
  <si>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</si>
  <si>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</si>
  <si>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</si>
  <si>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</si>
  <si>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</si>
  <si>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</si>
  <si>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</si>
  <si>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</si>
  <si>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</si>
  <si>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</si>
  <si>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</si>
  <si>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</si>
  <si>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</si>
  <si>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</si>
  <si>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</si>
  <si>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</si>
  <si>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</si>
  <si>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</si>
  <si>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</si>
  <si>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</si>
  <si>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</si>
  <si>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</si>
  <si>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</si>
  <si>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</si>
  <si>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</si>
  <si>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</si>
  <si>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</si>
  <si>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</si>
  <si>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</si>
  <si>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</si>
  <si>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</si>
  <si>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</si>
  <si>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</si>
  <si>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</si>
  <si>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</si>
  <si>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</si>
  <si>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</si>
  <si>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</si>
  <si>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</si>
  <si>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</si>
  <si>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</si>
  <si>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</si>
  <si>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</si>
  <si>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</si>
  <si>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</si>
  <si>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</si>
  <si>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</si>
  <si>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</si>
  <si>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</si>
  <si>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</si>
  <si>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</si>
  <si>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</si>
  <si>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</si>
  <si>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</si>
  <si>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</si>
  <si>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</si>
  <si>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</si>
  <si>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</si>
  <si>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</si>
  <si>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</si>
  <si>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</si>
  <si>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</si>
  <si>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</si>
  <si>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</si>
  <si>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</si>
  <si>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</si>
  <si>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</si>
  <si>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</si>
  <si>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</si>
  <si>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</si>
  <si>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</si>
  <si>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</si>
  <si>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</si>
  <si>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</si>
  <si>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</si>
  <si>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</si>
  <si>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</si>
  <si>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</si>
  <si>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</si>
  <si>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</si>
  <si>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</si>
  <si>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</si>
  <si>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</si>
  <si>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</si>
  <si>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</si>
  <si>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</si>
  <si>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</si>
  <si>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</si>
  <si>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</si>
  <si>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</si>
  <si>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</si>
  <si>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</si>
  <si>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</si>
  <si>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</si>
  <si>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</si>
  <si>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</si>
  <si>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</si>
  <si>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</si>
  <si>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</si>
  <si>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</si>
  <si>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</si>
  <si>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</si>
  <si>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</si>
  <si>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</si>
  <si>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</si>
  <si>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</si>
  <si>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</si>
  <si>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</si>
  <si>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</si>
  <si>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</si>
  <si>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</si>
  <si>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</si>
  <si>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</si>
  <si>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</si>
  <si>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</si>
  <si>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</si>
  <si>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</si>
  <si>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</si>
  <si>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</si>
  <si>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</si>
  <si>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</si>
  <si>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</si>
  <si>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</si>
  <si>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</si>
  <si>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</si>
  <si>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</si>
  <si>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</si>
  <si>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</si>
  <si>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</si>
  <si>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</si>
  <si>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</si>
  <si>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</si>
  <si>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</si>
  <si>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</si>
  <si>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</si>
  <si>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</si>
  <si>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</si>
  <si>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</si>
  <si>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</si>
  <si>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</si>
  <si>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</si>
  <si>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</si>
  <si>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</si>
  <si>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</si>
  <si>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</si>
  <si>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</si>
  <si>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</si>
  <si>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</si>
  <si>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</si>
  <si>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</si>
  <si>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</si>
  <si>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</si>
  <si>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</si>
  <si>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</si>
  <si>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</si>
  <si>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</si>
  <si>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</si>
  <si>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</si>
  <si>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</si>
  <si>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</si>
  <si>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</si>
  <si>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</si>
  <si>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</si>
  <si>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</si>
  <si>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</si>
  <si>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</si>
  <si>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</si>
  <si>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</si>
  <si>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</si>
  <si>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</si>
  <si>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</si>
  <si>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</si>
  <si>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</si>
  <si>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</si>
  <si>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</si>
  <si>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</si>
  <si>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</si>
  <si>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</si>
  <si>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</si>
  <si>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</si>
  <si>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</si>
  <si>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</si>
  <si>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</si>
  <si>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</si>
  <si>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</si>
  <si>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</si>
  <si>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</si>
  <si>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</si>
  <si>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</si>
  <si>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</si>
  <si>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</si>
  <si>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</si>
  <si>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</si>
  <si>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</si>
  <si>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</si>
  <si>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</si>
  <si>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</si>
  <si>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</si>
  <si>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</si>
  <si>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</si>
  <si>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</si>
  <si>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</si>
  <si>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</si>
  <si>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</si>
  <si>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</si>
  <si>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</si>
  <si>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</si>
  <si>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</si>
  <si>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</si>
  <si>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</si>
  <si>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</si>
  <si>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</si>
  <si>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</si>
  <si>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</si>
  <si>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</si>
  <si>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</si>
  <si>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</si>
  <si>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</si>
  <si>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</si>
  <si>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</si>
  <si>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</si>
  <si>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</si>
  <si>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</si>
  <si>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</si>
  <si>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</si>
  <si>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</si>
  <si>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</si>
  <si>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</si>
  <si>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</si>
  <si>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</si>
  <si>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</si>
  <si>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</si>
  <si>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</si>
  <si>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</si>
  <si>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</si>
  <si>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</si>
  <si>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</si>
  <si>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</si>
  <si>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</si>
  <si>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</si>
  <si>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</si>
  <si>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</si>
  <si>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</si>
  <si>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</si>
  <si>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</si>
  <si>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</si>
  <si>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</si>
  <si>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</si>
  <si>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</si>
  <si>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</si>
  <si>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</si>
  <si>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</si>
  <si>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</si>
  <si>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</si>
  <si>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</si>
  <si>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</si>
  <si>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</si>
  <si>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</si>
  <si>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</si>
  <si>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</si>
  <si>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</si>
  <si>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</si>
  <si>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</si>
  <si>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</si>
  <si>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</si>
  <si>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</si>
  <si>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</si>
  <si>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</si>
  <si>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</si>
  <si>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</si>
  <si>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</si>
  <si>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</si>
  <si>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</si>
  <si>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</si>
  <si>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</si>
  <si>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</si>
  <si>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</si>
  <si>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</si>
  <si>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</si>
  <si>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</si>
  <si>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</si>
  <si>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</si>
  <si>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</si>
  <si>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</si>
  <si>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</si>
  <si>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</si>
  <si>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</si>
  <si>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</si>
  <si>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</si>
  <si>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</si>
  <si>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</si>
  <si>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</si>
  <si>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</si>
  <si>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</si>
  <si>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</si>
  <si>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</si>
  <si>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</si>
  <si>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</si>
  <si>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</si>
  <si>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</si>
  <si>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</si>
  <si>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</si>
  <si>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</si>
  <si>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</si>
  <si>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</si>
  <si>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</si>
  <si>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</si>
  <si>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</si>
  <si>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</si>
  <si>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</si>
  <si>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</si>
  <si>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</si>
  <si>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</si>
  <si>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</si>
  <si>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</si>
  <si>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</si>
  <si>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</si>
  <si>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</si>
  <si>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</si>
  <si>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</si>
  <si>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</si>
  <si>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</si>
  <si>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</si>
  <si>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</si>
  <si>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</si>
  <si>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</si>
  <si>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</si>
  <si>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</si>
  <si>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</si>
  <si>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</si>
  <si>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</si>
  <si>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</si>
  <si>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</si>
  <si>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</si>
  <si>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</si>
  <si>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</si>
  <si>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</si>
  <si>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</si>
  <si>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</si>
  <si>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</si>
  <si>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</si>
  <si>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</si>
  <si>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</si>
  <si>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</si>
  <si>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</si>
  <si>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</si>
  <si>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</si>
  <si>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</si>
  <si>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</si>
  <si>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</si>
  <si>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</si>
  <si>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</si>
  <si>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</si>
  <si>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</si>
  <si>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</si>
  <si>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</si>
  <si>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</si>
  <si>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</si>
  <si>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</si>
  <si>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</si>
  <si>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</si>
  <si>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</si>
  <si>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</si>
  <si>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</si>
  <si>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</si>
  <si>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</si>
  <si>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</si>
  <si>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</si>
  <si>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</si>
  <si>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</si>
  <si>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</si>
  <si>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</si>
  <si>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</si>
  <si>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</si>
  <si>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</si>
  <si>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</si>
  <si>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</si>
  <si>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</si>
  <si>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</si>
  <si>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</si>
  <si>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</si>
  <si>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</si>
  <si>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</si>
  <si>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</si>
  <si>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</si>
  <si>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</si>
  <si>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</si>
  <si>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</si>
  <si>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</si>
  <si>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</si>
  <si>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</si>
  <si>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</si>
  <si>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</si>
  <si>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</si>
  <si>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</si>
  <si>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</si>
  <si>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</si>
  <si>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</si>
  <si>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</si>
  <si>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</si>
  <si>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</si>
  <si>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</si>
  <si>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</si>
  <si>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</si>
  <si>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</si>
  <si>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</si>
  <si>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</si>
  <si>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</si>
  <si>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</si>
  <si>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</si>
  <si>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</si>
  <si>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</si>
  <si>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</si>
  <si>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</si>
  <si>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</si>
  <si>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</si>
  <si>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</si>
  <si>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</si>
  <si>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</si>
  <si>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</si>
  <si>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</si>
  <si>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</si>
  <si>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</si>
  <si>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</si>
  <si>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</si>
  <si>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</si>
  <si>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</si>
  <si>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</si>
  <si>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</si>
  <si>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</si>
  <si>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</si>
  <si>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</si>
  <si>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</si>
  <si>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</si>
  <si>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</si>
  <si>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</si>
  <si>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</si>
  <si>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</si>
  <si>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</si>
  <si>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</si>
  <si>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</si>
  <si>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</si>
  <si>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</si>
  <si>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</si>
  <si>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</si>
  <si>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</si>
  <si>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</si>
  <si>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</si>
  <si>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</si>
  <si>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</si>
  <si>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</si>
  <si>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</si>
  <si>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</si>
  <si>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</si>
  <si>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</si>
  <si>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</si>
  <si>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</si>
  <si>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</si>
  <si>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</si>
  <si>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</si>
  <si>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</si>
  <si>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</si>
  <si>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</si>
  <si>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</si>
  <si>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</si>
  <si>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</si>
  <si>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</si>
  <si>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</si>
  <si>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</si>
  <si>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</si>
  <si>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</si>
  <si>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</si>
  <si>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</si>
  <si>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</si>
  <si>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</si>
  <si>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</si>
  <si>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</si>
  <si>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</si>
  <si>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</si>
  <si>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</si>
  <si>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</si>
  <si>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</si>
  <si>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</si>
  <si>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</si>
  <si>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</si>
  <si>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</si>
  <si>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</si>
  <si>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</si>
  <si>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</si>
  <si>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</si>
  <si>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</si>
  <si>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</si>
  <si>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</si>
  <si>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</si>
  <si>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</si>
  <si>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</si>
  <si>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</si>
  <si>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</si>
  <si>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</si>
  <si>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</si>
  <si>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</si>
  <si>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</si>
  <si>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</si>
  <si>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</si>
  <si>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</si>
  <si>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</si>
  <si>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</si>
  <si>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</si>
  <si>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</si>
  <si>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</si>
  <si>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</si>
  <si>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</si>
  <si>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</si>
  <si>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</si>
  <si>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</si>
  <si>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</si>
  <si>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</si>
  <si>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</si>
  <si>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</si>
  <si>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</si>
  <si>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</si>
  <si>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</si>
  <si>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</si>
  <si>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</si>
  <si>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</si>
  <si>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</si>
  <si>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</si>
  <si>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</si>
  <si>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</si>
  <si>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</si>
  <si>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</si>
  <si>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</si>
  <si>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</si>
  <si>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</si>
  <si>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</si>
  <si>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</si>
  <si>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</si>
  <si>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</si>
  <si>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</si>
  <si>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</si>
  <si>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</si>
  <si>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</si>
  <si>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</si>
  <si>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</si>
  <si>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</si>
  <si>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</si>
  <si>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</si>
  <si>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</si>
  <si>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</si>
  <si>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</si>
  <si>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</si>
  <si>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</si>
  <si>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</si>
  <si>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</si>
  <si>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</si>
  <si>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</si>
  <si>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</si>
  <si>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</si>
  <si>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</si>
  <si>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</si>
  <si>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</si>
  <si>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</si>
  <si>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</si>
  <si>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</si>
  <si>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</si>
  <si>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</si>
  <si>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</si>
  <si>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</si>
  <si>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</si>
  <si>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</si>
  <si>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</si>
  <si>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</si>
  <si>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</si>
  <si>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</si>
  <si>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</si>
  <si>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</si>
  <si>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</si>
  <si>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</si>
  <si>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</si>
  <si>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</si>
  <si>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</si>
  <si>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</si>
  <si>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</si>
  <si>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</si>
  <si>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</si>
  <si>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</si>
  <si>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</si>
  <si>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</si>
  <si>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</si>
  <si>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</si>
  <si>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</si>
  <si>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</si>
  <si>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</si>
  <si>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</si>
  <si>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</si>
  <si>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</si>
  <si>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</si>
  <si>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</si>
  <si>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</si>
  <si>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</si>
  <si>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</si>
  <si>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</si>
  <si>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</si>
  <si>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</si>
  <si>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</si>
  <si>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</si>
  <si>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</si>
  <si>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</si>
  <si>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</si>
  <si>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</si>
  <si>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</si>
  <si>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</si>
  <si>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</si>
  <si>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</si>
  <si>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</si>
  <si>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</si>
  <si>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</si>
  <si>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</si>
  <si>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</si>
  <si>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</si>
  <si>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</si>
  <si>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</si>
  <si>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</si>
  <si>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</si>
  <si>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</si>
  <si>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</si>
  <si>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</si>
  <si>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</si>
  <si>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</si>
  <si>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</si>
  <si>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</si>
  <si>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</si>
  <si>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</si>
  <si>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</si>
  <si>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</si>
  <si>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</si>
  <si>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</si>
  <si>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</si>
  <si>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</si>
  <si>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</si>
  <si>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</si>
  <si>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</si>
  <si>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</si>
  <si>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</si>
  <si>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</si>
  <si>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</si>
  <si>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</si>
  <si>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</si>
  <si>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</si>
  <si>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</si>
  <si>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</si>
  <si>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</si>
  <si>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</si>
  <si>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</si>
  <si>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</si>
  <si>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</si>
  <si>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</si>
  <si>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</si>
  <si>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</si>
  <si>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</si>
  <si>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</si>
  <si>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</si>
  <si>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</si>
  <si>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</si>
  <si>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</si>
  <si>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</si>
  <si>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</si>
  <si>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</si>
  <si>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</si>
  <si>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</si>
  <si>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</si>
  <si>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</si>
  <si>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</si>
  <si>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</si>
  <si>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</si>
  <si>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</si>
  <si>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</si>
  <si>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</si>
  <si>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</si>
  <si>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</si>
  <si>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</si>
  <si>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</si>
  <si>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</si>
  <si>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</si>
  <si>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</si>
  <si>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</si>
  <si>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</si>
  <si>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</si>
  <si>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</si>
  <si>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</si>
  <si>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</si>
  <si>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</si>
  <si>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</si>
  <si>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</si>
  <si>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</si>
  <si>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</si>
  <si>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</si>
  <si>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</si>
  <si>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</si>
  <si>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</si>
  <si>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</si>
  <si>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</si>
  <si>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</si>
  <si>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</si>
  <si>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</si>
  <si>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</si>
  <si>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</si>
  <si>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</si>
  <si>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</si>
  <si>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</si>
  <si>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</si>
  <si>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</si>
  <si>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</si>
  <si>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</si>
  <si>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</si>
  <si>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</si>
  <si>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</si>
  <si>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</si>
  <si>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</si>
  <si>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</si>
  <si>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</si>
  <si>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</si>
  <si>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</si>
  <si>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</si>
  <si>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</si>
  <si>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</si>
  <si>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</si>
  <si>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</si>
  <si>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</si>
  <si>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</si>
  <si>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</si>
  <si>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</si>
  <si>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</si>
  <si>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</si>
  <si>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</si>
  <si>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</si>
  <si>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</si>
  <si>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</si>
  <si>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</si>
  <si>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</si>
  <si>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</si>
  <si>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</si>
  <si>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</si>
  <si>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</si>
  <si>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</si>
  <si>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</si>
  <si>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</si>
  <si>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</si>
  <si>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</si>
  <si>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</si>
  <si>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</si>
  <si>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</si>
  <si>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</si>
  <si>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</si>
  <si>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</si>
  <si>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</si>
  <si>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</si>
  <si>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</si>
  <si>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</si>
  <si>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</si>
  <si>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</si>
  <si>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</si>
  <si>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</si>
  <si>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</si>
  <si>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</si>
  <si>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</si>
  <si>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</si>
  <si>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</si>
  <si>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</si>
  <si>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</si>
  <si>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</si>
  <si>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</si>
  <si>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</si>
  <si>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</si>
  <si>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</si>
  <si>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</si>
  <si>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</si>
  <si>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</si>
  <si>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</si>
  <si>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</si>
  <si>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</si>
  <si>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</si>
  <si>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</si>
  <si>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</si>
  <si>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</si>
  <si>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</si>
  <si>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</si>
  <si>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</si>
  <si>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</si>
  <si>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</si>
  <si>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</si>
  <si>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</si>
  <si>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</si>
  <si>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</si>
  <si>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</si>
  <si>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</si>
  <si>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</si>
  <si>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</si>
  <si>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</si>
  <si>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</si>
  <si>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</si>
  <si>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</si>
  <si>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</si>
  <si>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</si>
  <si>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</si>
  <si>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</si>
  <si>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</si>
  <si>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</si>
  <si>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</si>
  <si>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</si>
  <si>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</si>
  <si>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</si>
  <si>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</si>
  <si>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</si>
  <si>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</si>
  <si>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</si>
  <si>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</si>
  <si>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</si>
  <si>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</si>
  <si>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</si>
  <si>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</si>
  <si>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</si>
  <si>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</si>
  <si>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</si>
  <si>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</si>
  <si>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</si>
  <si>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</si>
  <si>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</si>
  <si>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</si>
  <si>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</si>
  <si>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</si>
  <si>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</si>
  <si>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</si>
  <si>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</si>
  <si>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</si>
  <si>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</si>
  <si>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</si>
  <si>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</si>
  <si>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</si>
  <si>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</si>
  <si>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</si>
  <si>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</si>
  <si>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</si>
  <si>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</si>
  <si>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</si>
  <si>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</si>
  <si>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</si>
  <si>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</si>
  <si>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</si>
  <si>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</si>
  <si>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</si>
  <si>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</si>
  <si>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</si>
  <si>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</si>
  <si>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</si>
  <si>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</si>
  <si>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</si>
  <si>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</si>
  <si>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</si>
  <si>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</si>
  <si>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</si>
  <si>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</si>
  <si>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</si>
  <si>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</si>
  <si>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</si>
  <si>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</si>
  <si>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</si>
  <si>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</si>
  <si>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</si>
  <si>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</si>
  <si>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</si>
  <si>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</si>
  <si>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</si>
  <si>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</si>
  <si>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</si>
  <si>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</si>
  <si>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</si>
  <si>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</si>
  <si>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</si>
  <si>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</si>
  <si>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</si>
  <si>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</si>
  <si>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</si>
  <si>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</si>
  <si>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</si>
  <si>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</si>
  <si>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</si>
  <si>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</si>
  <si>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</si>
  <si>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</si>
  <si>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</si>
  <si>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</si>
  <si>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</si>
  <si>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</si>
  <si>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</si>
  <si>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</si>
  <si>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</si>
  <si>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</si>
  <si>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</si>
  <si>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</si>
  <si>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</si>
  <si>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</si>
  <si>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</si>
  <si>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</si>
  <si>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</si>
  <si>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</si>
  <si>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</si>
  <si>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</si>
  <si>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</si>
  <si>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</si>
  <si>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</si>
  <si>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</si>
  <si>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</si>
  <si>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</si>
  <si>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</si>
  <si>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</si>
  <si>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</si>
  <si>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</si>
  <si>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</si>
  <si>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</si>
  <si>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</si>
  <si>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</si>
  <si>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</si>
  <si>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</si>
  <si>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</si>
  <si>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</si>
  <si>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</si>
  <si>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</si>
  <si>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</si>
  <si>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</si>
  <si>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</si>
  <si>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</si>
  <si>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</si>
  <si>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</si>
  <si>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</si>
  <si>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</si>
  <si>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</si>
  <si>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</si>
  <si>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</si>
  <si>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</si>
  <si>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</si>
  <si>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</si>
  <si>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</si>
  <si>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</si>
  <si>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</si>
  <si>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</si>
  <si>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</si>
  <si>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</si>
  <si>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</si>
  <si>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</si>
  <si>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</si>
  <si>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</si>
  <si>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</si>
  <si>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</si>
  <si>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</si>
  <si>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</si>
  <si>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</si>
  <si>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</si>
  <si>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</si>
  <si>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</si>
  <si>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</si>
  <si>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</si>
  <si>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</si>
  <si>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</si>
  <si>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</si>
  <si>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</si>
  <si>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</si>
  <si>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</si>
  <si>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</si>
  <si>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</si>
  <si>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</si>
  <si>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</si>
  <si>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</si>
  <si>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</si>
  <si>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</si>
  <si>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</si>
  <si>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</si>
  <si>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</si>
  <si>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</si>
  <si>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</si>
  <si>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</si>
  <si>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</si>
  <si>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</si>
  <si>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</si>
  <si>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</si>
  <si>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</si>
  <si>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</si>
  <si>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</si>
  <si>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</si>
  <si>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</si>
  <si>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</si>
  <si>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</si>
  <si>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</si>
  <si>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</si>
  <si>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</si>
  <si>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</si>
  <si>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</si>
  <si>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</si>
  <si>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</si>
  <si>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</si>
  <si>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</si>
  <si>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</si>
  <si>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</si>
  <si>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</si>
  <si>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</si>
  <si>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</si>
  <si>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</si>
  <si>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</si>
  <si>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</si>
  <si>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</si>
  <si>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</si>
  <si>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</si>
  <si>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</si>
  <si>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</si>
  <si>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</si>
  <si>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</si>
  <si>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</si>
  <si>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</si>
  <si>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</si>
  <si>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</si>
  <si>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</si>
  <si>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</si>
  <si>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</si>
  <si>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</si>
  <si>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</si>
  <si>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</si>
  <si>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</si>
  <si>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</si>
  <si>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</si>
  <si>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</si>
  <si>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</si>
  <si>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</si>
  <si>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</si>
  <si>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</si>
  <si>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</si>
  <si>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</si>
  <si>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</si>
  <si>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</si>
  <si>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</si>
  <si>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</si>
  <si>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</si>
  <si>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</si>
  <si>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</si>
  <si>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</si>
  <si>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</si>
  <si>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</si>
  <si>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</si>
  <si>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</si>
  <si>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</si>
  <si>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</si>
  <si>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</si>
  <si>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</si>
  <si>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</si>
  <si>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</si>
  <si>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</si>
  <si>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</si>
  <si>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</si>
  <si>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</si>
  <si>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</si>
  <si>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</si>
  <si>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</si>
  <si>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</si>
  <si>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</si>
  <si>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</si>
  <si>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</si>
  <si>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</si>
  <si>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</si>
  <si>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</si>
  <si>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</si>
  <si>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</si>
  <si>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</si>
  <si>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</si>
  <si>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</si>
  <si>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</si>
  <si>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</si>
  <si>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</si>
  <si>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</si>
  <si>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</si>
  <si>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</si>
  <si>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</si>
  <si>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</si>
  <si>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</si>
  <si>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</si>
  <si>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</si>
  <si>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</si>
  <si>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</si>
  <si>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</si>
  <si>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</si>
  <si>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</si>
  <si>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</si>
  <si>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</si>
  <si>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</si>
  <si>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</si>
  <si>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</si>
  <si>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</si>
  <si>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</si>
  <si>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</si>
  <si>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</si>
  <si>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</si>
  <si>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</si>
  <si>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</si>
  <si>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</si>
  <si>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</si>
  <si>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</si>
  <si>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</si>
  <si>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</si>
  <si>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</si>
  <si>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</si>
  <si>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</si>
  <si>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</si>
  <si>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</si>
  <si>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</si>
  <si>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</si>
  <si>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</si>
  <si>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</si>
  <si>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</si>
  <si>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</si>
  <si>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</si>
  <si>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</si>
  <si>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</si>
  <si>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</si>
  <si>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</si>
  <si>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</si>
  <si>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</si>
  <si>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</si>
  <si>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</si>
  <si>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</si>
  <si>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</si>
  <si>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</si>
  <si>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</si>
  <si>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</si>
  <si>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</si>
  <si>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</si>
  <si>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</si>
  <si>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</si>
  <si>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</si>
  <si>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</si>
  <si>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</si>
  <si>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</si>
  <si>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</si>
  <si>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</si>
  <si>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</si>
  <si>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</si>
  <si>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</si>
  <si>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</si>
  <si>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</si>
  <si>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</si>
  <si>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</si>
  <si>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</si>
  <si>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</si>
  <si>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</si>
  <si>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</si>
  <si>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</si>
  <si>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</si>
  <si>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</si>
  <si>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</si>
  <si>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</si>
  <si>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</si>
  <si>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</si>
  <si>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</si>
  <si>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</si>
  <si>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</si>
  <si>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</si>
  <si>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</si>
  <si>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</si>
  <si>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</si>
  <si>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</si>
  <si>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</si>
  <si>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</si>
  <si>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</si>
  <si>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</si>
  <si>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</si>
  <si>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</si>
  <si>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</si>
  <si>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</si>
  <si>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</si>
  <si>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</si>
  <si>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</si>
  <si>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</si>
  <si>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</si>
  <si>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</si>
  <si>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</si>
  <si>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</si>
  <si>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</si>
  <si>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</si>
  <si>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</si>
  <si>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</si>
  <si>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</si>
  <si>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</si>
  <si>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</si>
  <si>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</si>
  <si>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</si>
  <si>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</si>
  <si>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</si>
  <si>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</si>
  <si>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</si>
  <si>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</si>
  <si>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</si>
  <si>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</si>
  <si>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</si>
  <si>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</si>
  <si>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</si>
  <si>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</si>
  <si>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</si>
  <si>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</si>
  <si>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</si>
  <si>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</si>
  <si>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</si>
  <si>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</si>
  <si>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</si>
  <si>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</si>
  <si>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</si>
  <si>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</si>
  <si>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</si>
  <si>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</si>
  <si>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</si>
  <si>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</si>
  <si>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</si>
  <si>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</si>
  <si>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</si>
  <si>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</si>
  <si>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</si>
  <si>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</si>
  <si>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</si>
  <si>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</si>
  <si>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</si>
  <si>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</si>
  <si>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</si>
  <si>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</si>
  <si>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</si>
  <si>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</si>
  <si>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</si>
  <si>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</si>
  <si>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</si>
  <si>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</si>
  <si>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</si>
  <si>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</si>
  <si>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</si>
  <si>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</si>
  <si>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</si>
  <si>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</si>
  <si>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</si>
  <si>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</si>
  <si>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</si>
  <si>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</si>
  <si>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</si>
  <si>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</si>
  <si>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</si>
  <si>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</si>
  <si>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</si>
  <si>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</si>
  <si>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</si>
  <si>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</si>
  <si>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</si>
  <si>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</si>
  <si>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</si>
  <si>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</si>
  <si>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</si>
  <si>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</si>
  <si>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</si>
  <si>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</si>
  <si>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</si>
  <si>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</si>
  <si>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</si>
  <si>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</si>
  <si>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</si>
  <si>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</si>
  <si>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</si>
  <si>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</si>
  <si>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</si>
  <si>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</si>
  <si>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</si>
  <si>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</si>
  <si>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</si>
  <si>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</si>
  <si>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</si>
  <si>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</si>
  <si>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</si>
  <si>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</si>
  <si>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</si>
  <si>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</si>
  <si>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</si>
  <si>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</si>
  <si>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</si>
  <si>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</si>
  <si>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</si>
  <si>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</si>
  <si>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</si>
  <si>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</si>
  <si>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</si>
  <si>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</si>
  <si>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</si>
  <si>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</si>
  <si>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</si>
  <si>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</si>
  <si>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</si>
  <si>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</si>
  <si>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</si>
  <si>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</si>
  <si>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</si>
  <si>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</si>
  <si>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</si>
  <si>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</si>
  <si>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</si>
  <si>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</si>
  <si>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</si>
  <si>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</si>
  <si>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</si>
  <si>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</si>
  <si>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</si>
  <si>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</si>
  <si>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</si>
  <si>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</si>
  <si>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</si>
  <si>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</si>
  <si>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</si>
  <si>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</si>
  <si>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</si>
  <si>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</si>
  <si>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</si>
  <si>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</si>
  <si>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</si>
  <si>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</si>
  <si>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</si>
  <si>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</si>
  <si>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</si>
  <si>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</si>
  <si>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</si>
  <si>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</si>
  <si>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</si>
  <si>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</si>
  <si>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</si>
  <si>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</si>
  <si>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</si>
  <si>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</si>
  <si>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</si>
  <si>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</si>
  <si>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</si>
  <si>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</si>
  <si>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</si>
  <si>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</si>
  <si>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</si>
  <si>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</si>
  <si>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</si>
  <si>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</si>
  <si>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</si>
  <si>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</si>
  <si>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</si>
  <si>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</si>
  <si>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</si>
  <si>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</si>
  <si>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</si>
  <si>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</si>
  <si>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</si>
  <si>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</si>
  <si>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</si>
  <si>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</si>
  <si>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</si>
  <si>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</si>
  <si>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</si>
  <si>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</si>
  <si>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</si>
  <si>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</si>
  <si>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</si>
  <si>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</si>
  <si>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</si>
  <si>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</si>
  <si>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</si>
  <si>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</si>
  <si>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</si>
  <si>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</si>
  <si>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</si>
  <si>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</si>
  <si>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</si>
  <si>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</si>
  <si>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</si>
  <si>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</si>
  <si>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</si>
  <si>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</si>
  <si>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</si>
  <si>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</si>
  <si>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</si>
  <si>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</si>
  <si>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</si>
  <si>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</si>
  <si>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</si>
  <si>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</si>
  <si>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</si>
  <si>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</si>
  <si>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</si>
  <si>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</si>
  <si>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</si>
  <si>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</si>
  <si>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</si>
  <si>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</si>
  <si>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</si>
  <si>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</si>
  <si>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</si>
  <si>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</si>
  <si>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</si>
  <si>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</si>
  <si>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</si>
  <si>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</si>
  <si>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</si>
  <si>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</si>
  <si>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</si>
  <si>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</si>
  <si>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</si>
  <si>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</si>
  <si>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</si>
  <si>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</si>
  <si>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</si>
  <si>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</si>
  <si>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</si>
  <si>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</si>
  <si>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</si>
  <si>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</si>
  <si>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</si>
  <si>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</si>
  <si>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</si>
  <si>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</si>
  <si>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</si>
  <si>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</si>
  <si>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</si>
  <si>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</si>
  <si>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</si>
  <si>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</si>
  <si>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</si>
  <si>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</si>
  <si>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</si>
  <si>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</si>
  <si>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</si>
  <si>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</si>
  <si>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</si>
  <si>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</si>
  <si>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</si>
  <si>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</si>
  <si>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</si>
  <si>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</si>
  <si>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</si>
  <si>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</si>
  <si>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</si>
  <si>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</si>
  <si>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</si>
  <si>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</si>
  <si>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</si>
  <si>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</si>
  <si>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</si>
  <si>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</si>
  <si>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</si>
  <si>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</si>
  <si>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</si>
  <si>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</si>
  <si>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</si>
  <si>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</si>
  <si>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</si>
  <si>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</si>
  <si>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</si>
  <si>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</si>
  <si>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</si>
  <si>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</si>
  <si>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</si>
  <si>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</si>
  <si>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</si>
  <si>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</si>
  <si>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</si>
  <si>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</si>
  <si>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</si>
  <si>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</si>
  <si>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</si>
  <si>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</si>
  <si>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</si>
  <si>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</si>
  <si>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</si>
  <si>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</si>
  <si>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</si>
  <si>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</si>
  <si>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</si>
  <si>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</si>
  <si>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</si>
  <si>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</si>
  <si>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</si>
  <si>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</si>
  <si>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</si>
  <si>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</si>
  <si>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</si>
  <si>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</si>
  <si>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</si>
  <si>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</si>
  <si>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</si>
  <si>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</si>
  <si>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</si>
  <si>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</si>
  <si>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</si>
  <si>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</si>
  <si>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</si>
  <si>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</si>
  <si>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</si>
  <si>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</si>
  <si>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</si>
  <si>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</si>
  <si>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</si>
  <si>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</si>
  <si>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</si>
  <si>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</si>
  <si>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</si>
  <si>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</si>
  <si>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</si>
  <si>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</si>
  <si>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</si>
  <si>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</si>
  <si>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</si>
  <si>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</si>
  <si>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</si>
  <si>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</si>
  <si>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</si>
  <si>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</si>
  <si>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</si>
  <si>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</si>
  <si>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</si>
  <si>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</si>
  <si>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</si>
  <si>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</si>
  <si>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</si>
  <si>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</si>
  <si>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</si>
  <si>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</si>
  <si>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</si>
  <si>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</si>
  <si>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</si>
  <si>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</si>
  <si>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</si>
  <si>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</si>
  <si>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</si>
  <si>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</si>
  <si>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</si>
  <si>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</si>
  <si>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</si>
  <si>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</si>
  <si>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</si>
  <si>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</si>
  <si>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</si>
  <si>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</si>
  <si>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</si>
  <si>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</si>
  <si>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</si>
  <si>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</si>
  <si>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</si>
  <si>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</si>
  <si>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</si>
  <si>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</si>
  <si>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</si>
  <si>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</si>
  <si>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</si>
  <si>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</si>
  <si>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</si>
  <si>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</si>
  <si>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</si>
  <si>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</si>
  <si>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</si>
  <si>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</si>
  <si>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</si>
  <si>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</si>
  <si>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</si>
  <si>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</si>
  <si>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</si>
  <si>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</si>
  <si>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</si>
  <si>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</si>
  <si>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</si>
  <si>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</si>
  <si>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</si>
  <si>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</si>
  <si>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</si>
  <si>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</si>
  <si>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</si>
  <si>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</si>
  <si>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</si>
  <si>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</si>
  <si>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</si>
  <si>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</si>
  <si>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</si>
  <si>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</si>
  <si>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</si>
  <si>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</si>
  <si>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</si>
  <si>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</si>
  <si>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</si>
  <si>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</si>
  <si>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</si>
  <si>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</si>
  <si>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</si>
  <si>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</si>
  <si>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</si>
  <si>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</si>
  <si>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</si>
  <si>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</si>
  <si>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</si>
  <si>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</si>
  <si>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</si>
  <si>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</si>
  <si>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</si>
  <si>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</si>
  <si>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</si>
  <si>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</si>
  <si>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</si>
  <si>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</si>
  <si>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</si>
  <si>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</si>
  <si>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</si>
  <si>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</si>
  <si>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</si>
  <si>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</si>
  <si>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</si>
  <si>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</si>
  <si>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</si>
  <si>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</si>
  <si>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</si>
  <si>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</si>
  <si>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</si>
  <si>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</si>
  <si>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</si>
  <si>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</si>
  <si>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</si>
  <si>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</si>
  <si>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</si>
  <si>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</si>
  <si>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</si>
  <si>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</si>
  <si>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</si>
  <si>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</si>
  <si>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</si>
  <si>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</si>
  <si>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</si>
  <si>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</si>
  <si>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</si>
  <si>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</si>
  <si>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</si>
  <si>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</si>
  <si>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</si>
  <si>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</si>
  <si>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</si>
  <si>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</si>
  <si>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</si>
  <si>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</si>
  <si>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</si>
  <si>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</si>
  <si>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</si>
  <si>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</si>
  <si>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</si>
  <si>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</si>
  <si>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</si>
  <si>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</si>
  <si>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</si>
  <si>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</si>
  <si>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</si>
  <si>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</si>
  <si>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</si>
  <si>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</si>
  <si>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</si>
  <si>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</si>
  <si>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</si>
  <si>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</si>
  <si>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</si>
  <si>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</si>
  <si>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</si>
  <si>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</si>
  <si>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</si>
  <si>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</si>
  <si>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</si>
  <si>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</si>
  <si>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</si>
  <si>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</si>
  <si>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</si>
  <si>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</si>
  <si>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</si>
  <si>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</si>
  <si>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</si>
  <si>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</si>
  <si>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</si>
  <si>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</si>
  <si>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</si>
  <si>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</si>
  <si>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</si>
  <si>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</si>
  <si>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</si>
  <si>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</si>
  <si>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</si>
  <si>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</si>
  <si>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</si>
  <si>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</si>
  <si>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</si>
  <si>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</si>
  <si>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</si>
  <si>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</si>
  <si>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</si>
  <si>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</si>
  <si>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</si>
  <si>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</si>
  <si>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</si>
  <si>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</si>
  <si>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</si>
  <si>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</si>
  <si>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</si>
  <si>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</si>
  <si>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</si>
  <si>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</si>
  <si>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</si>
  <si>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</si>
  <si>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</si>
  <si>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</si>
  <si>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</si>
  <si>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</si>
  <si>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</si>
  <si>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</si>
  <si>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</si>
  <si>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</si>
  <si>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</si>
  <si>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</si>
  <si>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</si>
  <si>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</si>
  <si>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</si>
  <si>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</si>
  <si>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</si>
  <si>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</si>
  <si>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</si>
  <si>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</si>
  <si>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</si>
  <si>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</si>
  <si>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</si>
  <si>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</si>
  <si>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</si>
  <si>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</si>
  <si>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</si>
  <si>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</si>
  <si>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</si>
  <si>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</si>
  <si>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</si>
  <si>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</si>
  <si>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</si>
  <si>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</si>
  <si>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</si>
  <si>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</si>
  <si>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</si>
  <si>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</si>
  <si>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</si>
  <si>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</si>
  <si>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</si>
  <si>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</si>
  <si>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</si>
  <si>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</si>
  <si>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</si>
  <si>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</si>
  <si>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</si>
  <si>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</si>
  <si>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</si>
  <si>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</si>
  <si>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</si>
  <si>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</si>
  <si>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</si>
  <si>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</si>
  <si>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</si>
  <si>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</si>
  <si>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</si>
  <si>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</si>
  <si>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</si>
  <si>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</si>
  <si>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</si>
  <si>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</si>
  <si>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</si>
  <si>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</si>
  <si>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</si>
  <si>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</si>
  <si>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</si>
  <si>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</si>
  <si>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</si>
  <si>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</si>
  <si>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</si>
  <si>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</si>
  <si>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</si>
  <si>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</si>
  <si>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</si>
  <si>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</si>
  <si>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</si>
  <si>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</si>
  <si>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</si>
  <si>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</si>
  <si>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</si>
  <si>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</si>
  <si>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</si>
  <si>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</si>
  <si>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</si>
  <si>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</si>
  <si>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</si>
  <si>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</si>
  <si>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</si>
  <si>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</si>
  <si>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</si>
  <si>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</si>
  <si>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</si>
  <si>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</si>
  <si>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</si>
  <si>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</si>
  <si>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</si>
  <si>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</si>
  <si>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</si>
  <si>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</si>
  <si>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</si>
  <si>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</si>
  <si>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</si>
  <si>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</si>
  <si>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</si>
  <si>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</si>
  <si>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</si>
  <si>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</si>
  <si>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</si>
  <si>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</si>
  <si>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</si>
  <si>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</si>
  <si>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</si>
  <si>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</si>
  <si>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</si>
  <si>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</si>
  <si>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</si>
  <si>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</si>
  <si>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</si>
  <si>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</si>
  <si>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</si>
  <si>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</si>
  <si>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</si>
  <si>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</si>
  <si>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</si>
  <si>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</si>
  <si>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</si>
  <si>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</si>
  <si>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</si>
  <si>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</si>
  <si>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</si>
  <si>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</si>
  <si>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</si>
  <si>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</si>
  <si>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</si>
  <si>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</si>
  <si>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</si>
  <si>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</si>
  <si>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</si>
  <si>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</si>
  <si>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</si>
  <si>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</si>
  <si>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</si>
  <si>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</si>
  <si>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</si>
  <si>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</si>
  <si>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</si>
  <si>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</si>
  <si>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</si>
  <si>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</si>
  <si>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</si>
  <si>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</si>
  <si>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</si>
  <si>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</si>
  <si>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</si>
  <si>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</si>
  <si>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</si>
  <si>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</si>
  <si>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</si>
  <si>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</si>
  <si>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</si>
  <si>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</si>
  <si>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</si>
  <si>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</si>
  <si>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</si>
  <si>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</si>
  <si>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</si>
  <si>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</si>
  <si>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</si>
  <si>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</si>
  <si>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</si>
  <si>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</si>
  <si>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</si>
  <si>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</si>
  <si>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</si>
  <si>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</si>
  <si>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</si>
  <si>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</si>
  <si>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</si>
  <si>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</si>
  <si>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</si>
  <si>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</si>
  <si>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</si>
  <si>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</si>
  <si>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</si>
  <si>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</si>
  <si>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</si>
  <si>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</si>
  <si>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</si>
  <si>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</si>
  <si>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</si>
  <si>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</si>
  <si>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</si>
  <si>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</si>
  <si>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</si>
  <si>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</si>
  <si>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</si>
  <si>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</si>
  <si>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</si>
  <si>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</si>
  <si>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</si>
  <si>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</si>
  <si>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</si>
  <si>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</si>
  <si>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</si>
  <si>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</si>
  <si>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</si>
  <si>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</si>
  <si>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</si>
  <si>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</si>
  <si>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</si>
  <si>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</si>
  <si>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</si>
  <si>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</si>
  <si>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</si>
  <si>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</si>
  <si>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</si>
  <si>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</si>
  <si>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</si>
  <si>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</si>
  <si>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</si>
  <si>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</si>
  <si>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</si>
  <si>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</si>
  <si>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</si>
  <si>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</si>
  <si>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</si>
  <si>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</si>
  <si>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</si>
  <si>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</si>
  <si>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</si>
  <si>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</si>
  <si>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</si>
  <si>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</si>
  <si>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</si>
  <si>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</si>
  <si>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</si>
  <si>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</si>
  <si>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</si>
  <si>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</si>
  <si>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</si>
  <si>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</si>
  <si>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</si>
  <si>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</si>
  <si>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</si>
  <si>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</si>
  <si>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</si>
  <si>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</si>
  <si>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</si>
  <si>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</si>
  <si>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</si>
  <si>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</si>
  <si>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</si>
  <si>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</si>
  <si>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</si>
  <si>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</si>
  <si>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</si>
  <si>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</si>
  <si>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</si>
  <si>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</si>
  <si>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</si>
  <si>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</si>
  <si>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</si>
  <si>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</si>
  <si>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</si>
  <si>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</si>
  <si>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</si>
  <si>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</si>
  <si>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</si>
  <si>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</si>
  <si>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</si>
  <si>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</si>
  <si>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</si>
  <si>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</si>
  <si>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</si>
  <si>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</si>
  <si>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</si>
  <si>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</si>
  <si>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</si>
  <si>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</si>
  <si>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</si>
  <si>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</si>
  <si>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</si>
  <si>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</si>
  <si>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</si>
  <si>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</si>
  <si>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</si>
  <si>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</si>
  <si>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</si>
  <si>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</si>
  <si>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</si>
  <si>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</si>
  <si>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</si>
  <si>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</si>
  <si>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</si>
  <si>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</si>
  <si>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</si>
  <si>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</si>
  <si>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</si>
  <si>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</si>
  <si>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</si>
  <si>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</si>
  <si>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</si>
  <si>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</si>
  <si>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</si>
  <si>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</si>
  <si>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</si>
  <si>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</si>
  <si>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</si>
  <si>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</si>
  <si>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</si>
  <si>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</si>
  <si>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</si>
  <si>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</si>
  <si>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</si>
  <si>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</si>
  <si>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</si>
  <si>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</si>
  <si>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</si>
  <si>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</si>
  <si>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</si>
  <si>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</si>
  <si>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</si>
  <si>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</si>
  <si>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</si>
  <si>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</si>
  <si>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</si>
  <si>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</si>
  <si>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</si>
  <si>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</si>
  <si>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</si>
  <si>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</si>
  <si>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</si>
  <si>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</si>
  <si>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</si>
  <si>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</si>
  <si>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</si>
  <si>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</si>
  <si>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</si>
  <si>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</si>
  <si>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</si>
  <si>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</si>
  <si>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</si>
  <si>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</si>
  <si>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</si>
  <si>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</si>
  <si>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</si>
  <si>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</si>
  <si>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</si>
  <si>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</si>
  <si>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</si>
  <si>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</si>
  <si>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</si>
  <si>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</si>
  <si>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</si>
  <si>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</si>
  <si>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</si>
  <si>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</si>
  <si>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</si>
  <si>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</si>
  <si>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</si>
  <si>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</si>
  <si>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</si>
  <si>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</si>
  <si>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</si>
  <si>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</si>
  <si>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</si>
  <si>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</si>
  <si>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</si>
  <si>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</si>
  <si>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</si>
  <si>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</si>
  <si>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</si>
  <si>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</si>
  <si>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</si>
  <si>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</si>
  <si>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</si>
  <si>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</si>
  <si>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</si>
  <si>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</si>
  <si>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</si>
  <si>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</si>
  <si>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</si>
  <si>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</si>
  <si>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</si>
  <si>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</si>
  <si>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</si>
  <si>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</si>
  <si>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</si>
  <si>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</si>
  <si>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</si>
  <si>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</si>
  <si>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</si>
  <si>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</si>
  <si>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</si>
  <si>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</si>
  <si>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</si>
  <si>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</si>
  <si>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</si>
  <si>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</si>
  <si>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</si>
  <si>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</si>
  <si>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</si>
  <si>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</si>
  <si>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</si>
  <si>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</si>
  <si>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</si>
  <si>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</si>
  <si>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</si>
  <si>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</si>
  <si>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</si>
  <si>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</si>
  <si>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</si>
  <si>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</si>
  <si>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</si>
  <si>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</si>
  <si>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</si>
  <si>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</si>
  <si>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</si>
  <si>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</si>
  <si>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</si>
  <si>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</si>
  <si>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</si>
  <si>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</si>
  <si>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</si>
  <si>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</si>
  <si>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</si>
  <si>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</si>
  <si>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</si>
  <si>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</si>
  <si>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</si>
  <si>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</si>
  <si>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</si>
  <si>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</si>
  <si>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</si>
  <si>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</si>
  <si>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</si>
  <si>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</si>
  <si>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</si>
  <si>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</si>
  <si>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</si>
  <si>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</si>
  <si>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</si>
  <si>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</si>
  <si>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</si>
  <si>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</si>
  <si>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</si>
  <si>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</si>
  <si>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</si>
  <si>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</si>
  <si>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</si>
  <si>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</si>
  <si>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</si>
  <si>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</si>
  <si>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</si>
  <si>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</si>
  <si>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</si>
  <si>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</si>
  <si>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</si>
  <si>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</si>
  <si>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</si>
  <si>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</si>
  <si>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</si>
  <si>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</si>
  <si>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</si>
  <si>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</si>
  <si>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</si>
  <si>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</si>
  <si>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</si>
  <si>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</si>
  <si>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</si>
  <si>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</si>
  <si>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</si>
  <si>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</si>
  <si>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</si>
  <si>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</si>
  <si>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</si>
  <si>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</si>
  <si>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</si>
  <si>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</si>
  <si>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</si>
  <si>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</si>
  <si>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</si>
  <si>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</si>
  <si>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</si>
  <si>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</si>
  <si>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</si>
  <si>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</si>
  <si>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</si>
  <si>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</si>
  <si>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</si>
  <si>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</si>
  <si>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</si>
  <si>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</si>
  <si>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</si>
  <si>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</si>
  <si>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</si>
  <si>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</si>
  <si>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</si>
  <si>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</si>
  <si>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</si>
  <si>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</si>
  <si>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</si>
  <si>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</si>
  <si>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</si>
  <si>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</si>
  <si>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</si>
  <si>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</si>
  <si>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</si>
  <si>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</si>
  <si>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</si>
  <si>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</si>
  <si>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</si>
  <si>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</si>
  <si>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</si>
  <si>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</si>
  <si>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</si>
  <si>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</si>
  <si>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</si>
  <si>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</si>
  <si>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</si>
  <si>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</si>
  <si>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</si>
  <si>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</si>
  <si>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</si>
  <si>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</si>
  <si>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</si>
  <si>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</si>
  <si>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</si>
  <si>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</si>
  <si>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</si>
  <si>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</si>
  <si>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</si>
  <si>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</si>
  <si>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</si>
  <si>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</si>
  <si>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</si>
  <si>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</si>
  <si>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</si>
  <si>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</si>
  <si>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</si>
  <si>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</si>
  <si>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</si>
  <si>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</si>
  <si>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</si>
  <si>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</si>
  <si>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</si>
  <si>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</si>
  <si>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</si>
  <si>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</si>
  <si>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</si>
  <si>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</si>
  <si>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</si>
  <si>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</si>
  <si>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</si>
  <si>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</si>
  <si>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</si>
  <si>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</si>
  <si>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</si>
  <si>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</si>
  <si>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</si>
  <si>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</si>
  <si>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</si>
  <si>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</si>
  <si>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</si>
  <si>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</si>
  <si>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</si>
  <si>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</si>
  <si>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</si>
  <si>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</si>
  <si>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</si>
  <si>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</si>
  <si>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</si>
  <si>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</si>
  <si>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</si>
  <si>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</si>
  <si>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</si>
  <si>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</si>
  <si>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</si>
  <si>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</si>
  <si>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</si>
  <si>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</si>
  <si>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</si>
  <si>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</si>
  <si>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</si>
  <si>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</si>
  <si>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</si>
  <si>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</si>
  <si>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</si>
  <si>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</si>
  <si>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</si>
  <si>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</si>
  <si>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</si>
  <si>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</si>
  <si>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</si>
  <si>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</si>
  <si>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</si>
  <si>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</si>
  <si>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</si>
  <si>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</si>
  <si>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</si>
  <si>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</si>
  <si>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</si>
  <si>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</si>
  <si>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</si>
  <si>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</si>
  <si>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</si>
  <si>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</si>
  <si>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</si>
  <si>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</si>
  <si>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</si>
  <si>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</si>
  <si>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</si>
  <si>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</si>
  <si>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</si>
  <si>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</si>
  <si>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</si>
  <si>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</si>
  <si>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</si>
  <si>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</si>
  <si>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</si>
  <si>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</si>
  <si>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</si>
  <si>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</si>
  <si>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</si>
  <si>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</si>
  <si>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</si>
  <si>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</si>
  <si>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</si>
  <si>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</si>
  <si>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</si>
  <si>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</si>
  <si>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</si>
  <si>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</si>
  <si>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</si>
  <si>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</si>
  <si>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</si>
  <si>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</si>
  <si>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</si>
  <si>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</si>
  <si>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</si>
  <si>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</si>
  <si>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</si>
  <si>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</si>
  <si>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</si>
  <si>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</si>
  <si>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</si>
  <si>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</si>
  <si>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</si>
  <si>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</si>
  <si>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</si>
  <si>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</si>
  <si>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</si>
  <si>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</si>
  <si>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</si>
  <si>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</si>
  <si>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</si>
  <si>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</si>
  <si>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</si>
  <si>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</si>
  <si>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</si>
  <si>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</si>
  <si>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</si>
  <si>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</si>
  <si>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</si>
  <si>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</si>
  <si>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</si>
  <si>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</si>
  <si>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</si>
  <si>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</si>
  <si>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</si>
  <si>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</si>
  <si>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</si>
  <si>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</si>
  <si>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</si>
  <si>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</si>
  <si>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</si>
  <si>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</si>
  <si>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</si>
  <si>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</si>
  <si>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</si>
  <si>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</si>
  <si>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</si>
  <si>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</si>
  <si>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</si>
  <si>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</si>
  <si>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</si>
  <si>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</si>
  <si>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</si>
  <si>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</si>
  <si>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</si>
  <si>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</si>
  <si>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</si>
  <si>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</si>
  <si>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</si>
  <si>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</si>
  <si>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</si>
  <si>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</si>
  <si>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</si>
  <si>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</si>
  <si>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</si>
  <si>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</si>
  <si>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</si>
  <si>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</si>
  <si>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</si>
  <si>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</si>
  <si>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</si>
  <si>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</si>
  <si>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</si>
  <si>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</si>
  <si>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</si>
  <si>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</si>
  <si>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</si>
  <si>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</si>
  <si>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</si>
  <si>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</si>
  <si>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</si>
  <si>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</si>
  <si>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</si>
  <si>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</si>
  <si>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</si>
  <si>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</si>
  <si>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</si>
  <si>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</si>
  <si>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</si>
  <si>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</si>
  <si>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</si>
  <si>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</si>
  <si>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</si>
  <si>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</si>
  <si>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</si>
  <si>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</si>
  <si>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</si>
  <si>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</si>
  <si>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</si>
  <si>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</si>
  <si>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</si>
  <si>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</si>
  <si>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</si>
  <si>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</si>
  <si>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</si>
  <si>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</si>
  <si>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</si>
  <si>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</si>
  <si>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</si>
  <si>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</si>
  <si>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</si>
  <si>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</si>
  <si>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</si>
  <si>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</si>
  <si>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</si>
  <si>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</si>
  <si>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</si>
  <si>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</si>
  <si>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</si>
  <si>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</si>
  <si>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</si>
  <si>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</si>
  <si>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</si>
  <si>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</si>
  <si>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</si>
  <si>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</si>
  <si>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</si>
  <si>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</si>
  <si>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</si>
  <si>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</si>
  <si>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</si>
  <si>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</si>
  <si>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</si>
  <si>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</si>
  <si>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</si>
  <si>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</si>
  <si>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</si>
  <si>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</si>
  <si>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</si>
  <si>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</si>
  <si>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</si>
  <si>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</si>
  <si>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</si>
  <si>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</si>
  <si>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</si>
  <si>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</si>
  <si>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</si>
  <si>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</si>
  <si>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</si>
  <si>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</si>
  <si>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</si>
  <si>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</si>
  <si>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</si>
  <si>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</si>
  <si>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</si>
  <si>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</si>
  <si>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</si>
  <si>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</si>
  <si>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</si>
  <si>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</si>
  <si>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</si>
  <si>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</si>
  <si>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</si>
  <si>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</si>
  <si>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</si>
  <si>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</si>
  <si>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</si>
  <si>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</si>
  <si>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</si>
  <si>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</si>
  <si>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</si>
  <si>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</si>
  <si>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</si>
  <si>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</si>
  <si>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</si>
  <si>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</si>
  <si>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</si>
  <si>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</si>
  <si>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</si>
  <si>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</si>
  <si>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</si>
  <si>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</si>
  <si>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</si>
  <si>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</si>
  <si>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</si>
  <si>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</si>
  <si>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</si>
  <si>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</si>
  <si>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</si>
  <si>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</si>
  <si>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</si>
  <si>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</si>
  <si>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</si>
  <si>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</si>
  <si>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</si>
  <si>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</si>
  <si>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</si>
  <si>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</si>
  <si>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</si>
  <si>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</si>
  <si>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</si>
  <si>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</si>
  <si>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</si>
  <si>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</si>
  <si>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</si>
  <si>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</si>
  <si>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</si>
  <si>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</si>
  <si>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</si>
  <si>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</si>
  <si>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</si>
  <si>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</si>
  <si>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</si>
  <si>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</si>
  <si>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</si>
  <si>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</si>
  <si>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</si>
  <si>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</si>
  <si>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</si>
  <si>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</si>
  <si>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</si>
  <si>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</si>
  <si>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</si>
  <si>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</si>
  <si>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</si>
  <si>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</si>
  <si>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</si>
  <si>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</si>
  <si>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</si>
  <si>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</si>
  <si>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</si>
  <si>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</si>
  <si>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</si>
  <si>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</si>
  <si>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</si>
  <si>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</si>
  <si>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</si>
  <si>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</si>
  <si>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</si>
  <si>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</si>
  <si>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</si>
  <si>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</si>
  <si>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</si>
  <si>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</si>
  <si>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</si>
  <si>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</si>
  <si>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</si>
  <si>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</si>
  <si>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</si>
  <si>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</si>
  <si>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</si>
  <si>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</si>
  <si>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</si>
  <si>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</si>
  <si>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</si>
  <si>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</si>
  <si>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</si>
  <si>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</si>
  <si>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</si>
  <si>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</si>
  <si>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</si>
  <si>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</si>
  <si>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</si>
  <si>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</si>
  <si>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</si>
  <si>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</si>
  <si>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</si>
  <si>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</si>
  <si>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</si>
  <si>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</si>
  <si>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</si>
  <si>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</si>
  <si>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</si>
  <si>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</si>
  <si>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</si>
  <si>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</si>
  <si>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</si>
  <si>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</si>
  <si>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</si>
  <si>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</si>
  <si>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</si>
  <si>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</si>
  <si>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</si>
  <si>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</si>
  <si>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</si>
  <si>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</si>
  <si>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</si>
  <si>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</si>
  <si>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</si>
  <si>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</si>
  <si>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</si>
  <si>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</si>
  <si>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</si>
  <si>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</si>
  <si>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</si>
  <si>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</si>
  <si>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</si>
  <si>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</si>
  <si>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</si>
  <si>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</si>
  <si>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</si>
  <si>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</si>
  <si>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</si>
  <si>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</si>
  <si>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</si>
  <si>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</si>
  <si>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</si>
  <si>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</si>
  <si>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</si>
  <si>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</si>
  <si>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</si>
  <si>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</si>
  <si>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</si>
  <si>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</si>
  <si>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</si>
  <si>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</si>
  <si>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</si>
  <si>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</si>
  <si>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</si>
  <si>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</si>
  <si>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</si>
  <si>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</si>
  <si>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</si>
  <si>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</si>
  <si>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</si>
  <si>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</si>
  <si>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</si>
  <si>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</si>
  <si>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</si>
  <si>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</si>
  <si>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</si>
  <si>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</si>
  <si>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</si>
  <si>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</si>
  <si>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</si>
  <si>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</si>
  <si>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</si>
  <si>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</si>
  <si>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</si>
  <si>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</si>
  <si>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</si>
  <si>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</si>
  <si>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</si>
  <si>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</si>
  <si>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</si>
  <si>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</si>
  <si>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</si>
  <si>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</si>
  <si>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</si>
  <si>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</si>
  <si>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</si>
  <si>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</si>
  <si>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</si>
  <si>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</si>
  <si>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</si>
  <si>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</si>
  <si>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</si>
  <si>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</si>
  <si>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</si>
  <si>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</si>
  <si>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</si>
  <si>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</si>
  <si>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</si>
  <si>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</si>
  <si>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</si>
  <si>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</si>
  <si>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</si>
  <si>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</si>
  <si>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</si>
  <si>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</si>
  <si>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</si>
  <si>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</si>
  <si>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</si>
  <si>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</si>
  <si>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</si>
  <si>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</si>
  <si>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</si>
  <si>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</si>
  <si>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</si>
  <si>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</si>
  <si>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</si>
  <si>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</si>
  <si>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</si>
  <si>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</si>
  <si>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</si>
  <si>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</si>
  <si>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</si>
  <si>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</si>
  <si>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</si>
  <si>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</si>
  <si>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</si>
  <si>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</si>
  <si>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</si>
  <si>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</si>
  <si>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</si>
  <si>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</si>
  <si>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</si>
  <si>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</si>
  <si>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</si>
  <si>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</si>
  <si>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</si>
  <si>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</si>
  <si>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</si>
  <si>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</si>
  <si>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</si>
  <si>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</si>
  <si>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</si>
  <si>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</si>
  <si>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</si>
  <si>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</si>
  <si>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</si>
  <si>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</si>
  <si>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</si>
  <si>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</si>
  <si>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</si>
  <si>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</si>
  <si>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</si>
  <si>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</si>
  <si>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</si>
  <si>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</si>
  <si>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</si>
  <si>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</si>
  <si>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</si>
  <si>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</si>
  <si>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</si>
  <si>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</si>
  <si>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</si>
  <si>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</si>
  <si>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</si>
  <si>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</si>
  <si>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</si>
  <si>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</si>
  <si>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</si>
  <si>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</si>
  <si>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</si>
  <si>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</si>
  <si>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</si>
  <si>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</si>
  <si>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</si>
  <si>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</si>
  <si>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</si>
  <si>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</si>
  <si>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</si>
  <si>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</si>
  <si>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</si>
  <si>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</si>
  <si>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</si>
  <si>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</si>
  <si>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</si>
  <si>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</si>
  <si>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</si>
  <si>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</si>
  <si>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</si>
  <si>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</si>
  <si>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</si>
  <si>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</si>
  <si>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</si>
  <si>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</si>
  <si>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</si>
  <si>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</si>
  <si>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</si>
  <si>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</si>
  <si>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</si>
  <si>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</si>
  <si>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</si>
  <si>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</si>
  <si>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</si>
  <si>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</si>
  <si>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</si>
  <si>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</si>
  <si>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</si>
  <si>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</si>
  <si>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</si>
  <si>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</si>
  <si>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</si>
  <si>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</si>
  <si>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</si>
  <si>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</si>
  <si>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</si>
  <si>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</si>
  <si>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</si>
  <si>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</si>
  <si>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</si>
  <si>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</si>
  <si>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</si>
  <si>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</si>
  <si>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</si>
  <si>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</si>
  <si>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</si>
  <si>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</si>
  <si>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</si>
  <si>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</si>
  <si>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</si>
  <si>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</si>
  <si>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</si>
  <si>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</si>
  <si>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</si>
  <si>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</si>
  <si>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</si>
  <si>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</si>
  <si>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</si>
  <si>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</si>
  <si>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</si>
  <si>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</si>
  <si>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</si>
  <si>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</si>
  <si>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</si>
  <si>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</si>
  <si>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</si>
  <si>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</si>
  <si>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</si>
  <si>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</si>
  <si>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</si>
  <si>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</si>
  <si>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</si>
  <si>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</si>
  <si>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</si>
  <si>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</si>
  <si>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</si>
  <si>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</si>
  <si>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</si>
  <si>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</si>
  <si>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</si>
  <si>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</si>
  <si>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</si>
  <si>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</si>
  <si>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</si>
  <si>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</si>
  <si>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</si>
  <si>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</si>
  <si>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</si>
  <si>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</si>
  <si>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</si>
  <si>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</si>
  <si>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</si>
  <si>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</si>
  <si>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</si>
  <si>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</si>
  <si>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</si>
  <si>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</si>
  <si>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</si>
  <si>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</si>
  <si>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</si>
  <si>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</si>
  <si>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</si>
  <si>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</si>
  <si>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</si>
  <si>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</si>
  <si>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</si>
  <si>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</si>
  <si>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</si>
  <si>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</si>
  <si>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</si>
  <si>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</si>
  <si>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</si>
  <si>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</si>
  <si>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</si>
  <si>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</si>
  <si>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</si>
  <si>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</si>
  <si>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</si>
  <si>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</si>
  <si>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</si>
  <si>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</si>
  <si>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</si>
  <si>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</si>
  <si>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</si>
  <si>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</si>
  <si>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</si>
  <si>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</si>
  <si>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</si>
  <si>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</si>
  <si>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</si>
  <si>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</si>
  <si>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</si>
  <si>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</si>
  <si>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</si>
  <si>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</si>
  <si>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</si>
  <si>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</si>
  <si>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</si>
  <si>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</si>
  <si>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</si>
  <si>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</si>
  <si>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</si>
  <si>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</si>
  <si>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</si>
  <si>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</si>
  <si>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</si>
  <si>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</si>
  <si>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</si>
  <si>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</si>
  <si>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</si>
  <si>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</si>
  <si>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</si>
  <si>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</si>
  <si>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</si>
  <si>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</si>
  <si>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</si>
  <si>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</si>
  <si>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</si>
  <si>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</si>
  <si>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</si>
  <si>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</si>
  <si>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</si>
  <si>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</si>
  <si>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</si>
  <si>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</si>
  <si>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</si>
  <si>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</si>
  <si>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</si>
  <si>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</si>
  <si>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</si>
  <si>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</si>
  <si>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</si>
  <si>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</si>
  <si>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</si>
  <si>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</si>
  <si>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</si>
  <si>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</si>
  <si>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</si>
  <si>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</si>
  <si>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</si>
  <si>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</si>
  <si>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</si>
  <si>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</si>
  <si>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</si>
  <si>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</si>
  <si>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</si>
  <si>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</si>
  <si>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</si>
  <si>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</si>
  <si>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</si>
  <si>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</si>
  <si>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</si>
  <si>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</si>
  <si>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</si>
  <si>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</si>
  <si>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</si>
  <si>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</si>
  <si>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</si>
  <si>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</si>
  <si>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</si>
  <si>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</si>
  <si>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</si>
  <si>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</si>
  <si>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</si>
  <si>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</si>
  <si>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</si>
  <si>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</si>
  <si>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</si>
  <si>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</si>
  <si>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</si>
  <si>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</si>
  <si>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</si>
  <si>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</si>
  <si>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</si>
  <si>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</si>
  <si>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</si>
  <si>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</si>
  <si>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</si>
  <si>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</si>
  <si>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</si>
  <si>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</si>
  <si>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</si>
  <si>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</si>
  <si>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</si>
  <si>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</si>
  <si>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</si>
  <si>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</si>
  <si>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</si>
  <si>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</si>
  <si>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</si>
  <si>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</si>
  <si>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</si>
  <si>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</si>
  <si>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</si>
  <si>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</si>
  <si>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</si>
  <si>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</si>
  <si>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</si>
  <si>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</si>
  <si>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</si>
  <si>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</si>
  <si>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</si>
  <si>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</si>
  <si>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</si>
  <si>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</si>
  <si>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</si>
  <si>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</si>
  <si>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</si>
  <si>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</si>
  <si>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</si>
  <si>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</si>
  <si>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</si>
  <si>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</si>
  <si>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</si>
  <si>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</si>
  <si>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</si>
  <si>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</si>
  <si>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</si>
  <si>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</si>
  <si>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</si>
  <si>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</si>
  <si>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</si>
  <si>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</si>
  <si>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</si>
  <si>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</si>
  <si>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</si>
  <si>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</si>
  <si>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</si>
  <si>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</si>
  <si>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</si>
  <si>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</si>
  <si>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</si>
  <si>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</si>
  <si>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</si>
  <si>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</si>
  <si>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</si>
  <si>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</si>
  <si>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</si>
  <si>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</si>
  <si>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</si>
  <si>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</si>
  <si>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</si>
  <si>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</si>
  <si>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</si>
  <si>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</si>
  <si>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</si>
  <si>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</si>
  <si>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</si>
  <si>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</si>
  <si>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</si>
  <si>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</si>
  <si>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</si>
  <si>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</si>
  <si>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</si>
  <si>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</si>
  <si>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</si>
  <si>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</si>
  <si>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</si>
  <si>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</si>
  <si>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</si>
  <si>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</si>
  <si>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</si>
  <si>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</si>
  <si>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</si>
  <si>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</si>
  <si>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</si>
  <si>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</si>
  <si>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</si>
  <si>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</si>
  <si>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</si>
  <si>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</si>
  <si>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</si>
  <si>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</si>
  <si>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</si>
  <si>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</si>
  <si>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</si>
  <si>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</si>
  <si>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</si>
  <si>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</si>
  <si>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</si>
  <si>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</si>
  <si>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</si>
  <si>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</si>
  <si>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</si>
  <si>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</si>
  <si>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</si>
  <si>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</si>
  <si>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</si>
  <si>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</si>
  <si>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</si>
  <si>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</si>
  <si>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</si>
  <si>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</si>
  <si>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</si>
  <si>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</si>
  <si>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</si>
  <si>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</si>
  <si>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</si>
  <si>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</si>
  <si>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</si>
  <si>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</si>
  <si>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</si>
  <si>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</si>
  <si>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</si>
  <si>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</si>
  <si>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</si>
  <si>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</si>
  <si>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</si>
  <si>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</si>
  <si>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</si>
  <si>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</si>
  <si>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</si>
  <si>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</si>
  <si>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</si>
  <si>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</si>
  <si>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</si>
  <si>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</si>
  <si>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</si>
  <si>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</si>
  <si>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</si>
  <si>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</si>
  <si>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</si>
  <si>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</si>
  <si>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</si>
  <si>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</si>
  <si>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</si>
  <si>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</si>
  <si>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</si>
  <si>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</si>
  <si>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</si>
  <si>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</si>
  <si>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</si>
  <si>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</si>
  <si>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</si>
  <si>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</si>
  <si>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</si>
  <si>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</si>
  <si>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</si>
  <si>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</si>
  <si>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</si>
  <si>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</si>
  <si>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</si>
  <si>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</si>
  <si>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</si>
  <si>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</si>
  <si>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</si>
  <si>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</si>
  <si>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</si>
  <si>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</si>
  <si>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</si>
  <si>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</si>
  <si>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</si>
  <si>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</si>
  <si>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</si>
  <si>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</si>
  <si>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</si>
  <si>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</si>
  <si>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</si>
  <si>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</si>
  <si>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</si>
  <si>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</si>
  <si>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</si>
  <si>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</si>
  <si>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</si>
  <si>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</si>
  <si>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</si>
  <si>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</si>
  <si>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</si>
  <si>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</si>
  <si>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</si>
  <si>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</si>
  <si>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</si>
  <si>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</si>
  <si>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</si>
  <si>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</si>
  <si>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</si>
  <si>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</si>
  <si>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</si>
  <si>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</si>
  <si>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</si>
  <si>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</si>
  <si>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</si>
  <si>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</si>
  <si>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</si>
  <si>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</si>
  <si>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</si>
  <si>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</si>
  <si>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</si>
  <si>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</si>
  <si>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</si>
  <si>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</si>
  <si>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</si>
  <si>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</si>
  <si>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</si>
  <si>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</si>
  <si>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</si>
  <si>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</si>
  <si>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</si>
  <si>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</si>
  <si>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</si>
  <si>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</si>
  <si>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</si>
  <si>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</si>
  <si>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</si>
  <si>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</si>
  <si>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</si>
  <si>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</si>
  <si>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</si>
  <si>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</si>
  <si>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</si>
  <si>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</si>
  <si>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</si>
  <si>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</si>
  <si>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</si>
  <si>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</si>
  <si>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</si>
  <si>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</si>
  <si>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</si>
  <si>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</si>
  <si>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</si>
  <si>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</si>
  <si>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</si>
  <si>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</si>
  <si>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</si>
  <si>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</si>
  <si>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</si>
  <si>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</si>
  <si>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</si>
  <si>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</si>
  <si>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</si>
  <si>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</si>
  <si>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</si>
  <si>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</si>
  <si>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</si>
  <si>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</si>
  <si>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</si>
  <si>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</si>
  <si>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</si>
  <si>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</si>
  <si>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</si>
  <si>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</si>
  <si>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</si>
  <si>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</si>
  <si>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</si>
  <si>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</si>
  <si>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</si>
  <si>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</si>
  <si>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</si>
  <si>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</si>
  <si>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</si>
  <si>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</si>
  <si>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</si>
  <si>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</si>
  <si>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</si>
  <si>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</si>
  <si>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</si>
  <si>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</si>
  <si>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</si>
  <si>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</si>
  <si>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</si>
  <si>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</si>
  <si>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</si>
  <si>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</si>
  <si>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</si>
  <si>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</si>
  <si>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</si>
  <si>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</si>
  <si>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</si>
  <si>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</si>
  <si>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</si>
  <si>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</si>
  <si>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</si>
  <si>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</si>
  <si>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</si>
  <si>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</si>
  <si>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</si>
  <si>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</si>
  <si>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</si>
  <si>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</si>
  <si>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</si>
  <si>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</si>
  <si>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</si>
  <si>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</si>
  <si>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</si>
  <si>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</si>
  <si>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</si>
  <si>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</si>
  <si>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</si>
  <si>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</si>
  <si>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</si>
  <si>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</si>
  <si>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</si>
  <si>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</si>
  <si>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</si>
  <si>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</si>
  <si>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</si>
  <si>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</si>
  <si>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</si>
  <si>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</si>
  <si>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</si>
  <si>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</si>
  <si>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</si>
  <si>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</si>
  <si>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</si>
  <si>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</si>
  <si>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</si>
  <si>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</si>
  <si>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</si>
  <si>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</si>
  <si>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</si>
  <si>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</si>
  <si>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</si>
  <si>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</si>
  <si>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</si>
  <si>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</si>
  <si>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</si>
  <si>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</si>
  <si>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</si>
  <si>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</si>
  <si>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</si>
  <si>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</si>
  <si>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</si>
  <si>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</si>
  <si>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</si>
  <si>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</si>
  <si>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</si>
  <si>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</si>
  <si>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</si>
  <si>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</si>
  <si>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</si>
  <si>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</si>
  <si>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</si>
  <si>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</si>
  <si>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</si>
  <si>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</si>
  <si>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</si>
  <si>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</si>
  <si>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</si>
  <si>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</si>
  <si>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</si>
  <si>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</si>
  <si>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</si>
  <si>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</si>
  <si>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</si>
  <si>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</si>
  <si>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</si>
  <si>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</si>
  <si>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</si>
  <si>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</si>
  <si>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</si>
  <si>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</si>
  <si>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</si>
  <si>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</si>
  <si>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</si>
  <si>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</si>
  <si>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</si>
  <si>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</si>
  <si>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</si>
  <si>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</si>
  <si>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</si>
  <si>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</si>
  <si>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</si>
  <si>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</si>
  <si>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</si>
  <si>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</si>
  <si>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</si>
  <si>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</si>
  <si>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</si>
  <si>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</si>
  <si>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</si>
  <si>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</si>
  <si>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</si>
  <si>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</si>
  <si>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</si>
  <si>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</si>
  <si>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</si>
  <si>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</si>
  <si>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</si>
  <si>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</si>
  <si>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</si>
  <si>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</si>
  <si>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</si>
  <si>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</si>
  <si>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</si>
  <si>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</si>
  <si>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</si>
  <si>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</si>
  <si>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</si>
  <si>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</si>
  <si>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</si>
  <si>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</si>
  <si>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</si>
  <si>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</si>
  <si>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</si>
  <si>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</si>
  <si>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</si>
  <si>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</si>
  <si>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</si>
  <si>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</si>
  <si>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</si>
  <si>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</si>
  <si>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</si>
  <si>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</si>
  <si>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</si>
  <si>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</si>
  <si>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</si>
  <si>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</si>
  <si>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</si>
  <si>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</si>
  <si>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</si>
  <si>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</si>
  <si>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</si>
  <si>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</si>
  <si>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</si>
  <si>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</si>
  <si>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</si>
  <si>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</si>
  <si>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</si>
  <si>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</si>
  <si>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</si>
  <si>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</si>
  <si>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</si>
  <si>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</si>
  <si>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</si>
  <si>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</si>
  <si>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</si>
  <si>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</si>
  <si>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</si>
  <si>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</si>
  <si>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</si>
  <si>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</si>
  <si>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</si>
  <si>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</si>
  <si>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</si>
  <si>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</si>
  <si>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</si>
  <si>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</si>
  <si>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</si>
  <si>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</si>
  <si>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</si>
  <si>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</si>
  <si>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</si>
  <si>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</si>
  <si>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</si>
  <si>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</si>
  <si>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</si>
  <si>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</si>
  <si>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</si>
  <si>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</si>
  <si>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</si>
  <si>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</si>
  <si>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</si>
  <si>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</si>
  <si>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</si>
  <si>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</si>
  <si>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</si>
  <si>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</si>
  <si>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</si>
  <si>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</si>
  <si>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</si>
  <si>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</si>
  <si>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</si>
  <si>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</si>
  <si>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</si>
  <si>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</si>
  <si>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</si>
  <si>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</si>
  <si>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</si>
  <si>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</si>
  <si>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</si>
  <si>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</si>
  <si>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</si>
  <si>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</si>
  <si>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</si>
  <si>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</si>
  <si>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</si>
  <si>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</si>
  <si>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</si>
  <si>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</si>
  <si>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</si>
  <si>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</si>
  <si>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</si>
  <si>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</si>
  <si>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</si>
  <si>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</si>
  <si>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</si>
  <si>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</si>
  <si>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</si>
  <si>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</si>
  <si>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</si>
  <si>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</si>
  <si>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</si>
  <si>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</si>
  <si>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</si>
  <si>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</si>
  <si>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</si>
  <si>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</si>
  <si>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</si>
  <si>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</si>
  <si>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</si>
  <si>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</si>
  <si>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</si>
  <si>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</si>
  <si>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</si>
  <si>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</si>
  <si>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</si>
  <si>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</si>
  <si>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</si>
  <si>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</si>
  <si>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</si>
  <si>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</si>
  <si>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</si>
  <si>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</si>
  <si>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</si>
  <si>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</si>
  <si>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</si>
  <si>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</si>
  <si>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</si>
  <si>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</si>
  <si>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</si>
  <si>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</si>
  <si>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</si>
  <si>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</si>
  <si>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</si>
  <si>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</si>
  <si>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</si>
  <si>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</si>
  <si>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</si>
  <si>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</si>
  <si>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</si>
  <si>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</si>
  <si>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</si>
  <si>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</si>
  <si>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</si>
  <si>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</si>
  <si>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</si>
  <si>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</si>
  <si>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</si>
  <si>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</si>
  <si>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</si>
  <si>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</si>
  <si>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</si>
  <si>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</si>
  <si>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</si>
  <si>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</si>
  <si>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</si>
  <si>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</si>
  <si>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</si>
  <si>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</si>
  <si>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</si>
  <si>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</si>
  <si>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</si>
  <si>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</si>
  <si>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</si>
  <si>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</si>
  <si>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</si>
  <si>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</si>
  <si>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</si>
  <si>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</si>
  <si>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</si>
  <si>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</si>
  <si>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</si>
  <si>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</si>
  <si>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</si>
  <si>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</si>
  <si>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</si>
  <si>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</si>
  <si>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</si>
  <si>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</si>
  <si>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</si>
  <si>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</si>
  <si>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</si>
  <si>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</si>
  <si>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</si>
  <si>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</si>
  <si>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</si>
  <si>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</si>
  <si>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</si>
  <si>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</si>
  <si>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</si>
  <si>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</si>
  <si>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</si>
  <si>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</si>
  <si>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</si>
  <si>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</si>
  <si>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</si>
  <si>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</si>
  <si>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</si>
  <si>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</si>
  <si>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</si>
  <si>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</si>
  <si>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</si>
  <si>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</si>
  <si>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</si>
  <si>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</si>
  <si>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</si>
  <si>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</si>
  <si>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</si>
  <si>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</si>
  <si>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</si>
  <si>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</si>
  <si>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</si>
  <si>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</si>
  <si>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</si>
  <si>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</si>
  <si>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</si>
  <si>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</si>
  <si>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</si>
  <si>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</si>
  <si>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</si>
  <si>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</si>
  <si>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</si>
  <si>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</si>
  <si>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</si>
  <si>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</si>
  <si>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</si>
  <si>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</si>
  <si>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</si>
  <si>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</si>
  <si>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</si>
  <si>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</si>
  <si>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</si>
  <si>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</si>
  <si>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</si>
  <si>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</si>
  <si>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</si>
  <si>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</si>
  <si>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</si>
  <si>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</si>
  <si>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</si>
  <si>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</si>
  <si>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</si>
  <si>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</si>
  <si>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</si>
  <si>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</si>
  <si>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</si>
  <si>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</si>
  <si>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</si>
  <si>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</si>
  <si>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</si>
  <si>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</si>
  <si>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</si>
  <si>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</si>
  <si>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</si>
  <si>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</si>
  <si>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</si>
  <si>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</si>
  <si>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</si>
  <si>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</si>
  <si>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</si>
  <si>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</si>
  <si>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</si>
  <si>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</si>
  <si>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</si>
  <si>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</si>
  <si>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</si>
  <si>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</si>
  <si>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</si>
  <si>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</si>
  <si>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</si>
  <si>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</si>
  <si>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</si>
  <si>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</si>
  <si>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</si>
  <si>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</si>
  <si>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</si>
  <si>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</si>
  <si>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</si>
  <si>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</si>
  <si>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</si>
  <si>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</si>
  <si>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</si>
  <si>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</si>
  <si>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</si>
  <si>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</si>
  <si>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</si>
  <si>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</si>
  <si>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</si>
  <si>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</si>
  <si>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</si>
  <si>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</si>
  <si>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</si>
  <si>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</si>
  <si>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</si>
  <si>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</si>
  <si>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</si>
  <si>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</si>
  <si>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</si>
  <si>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</si>
  <si>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</si>
  <si>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</si>
  <si>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</si>
  <si>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</si>
  <si>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</si>
  <si>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</si>
  <si>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</si>
  <si>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</si>
  <si>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</si>
  <si>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</si>
  <si>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</si>
  <si>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</si>
  <si>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</si>
  <si>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</si>
  <si>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</si>
  <si>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</si>
  <si>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</si>
  <si>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</si>
  <si>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</si>
  <si>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</si>
  <si>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</si>
  <si>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</si>
  <si>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</si>
  <si>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</si>
  <si>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</si>
  <si>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</si>
  <si>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</si>
  <si>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</si>
  <si>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</si>
  <si>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</si>
  <si>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</si>
  <si>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</si>
  <si>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</si>
  <si>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</si>
  <si>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</si>
  <si>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</si>
  <si>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</si>
  <si>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</si>
  <si>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</si>
  <si>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</si>
  <si>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</si>
  <si>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</si>
  <si>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</si>
  <si>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</si>
  <si>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</si>
  <si>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</si>
  <si>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</si>
  <si>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</si>
  <si>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</si>
  <si>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</si>
  <si>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</si>
  <si>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</si>
  <si>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</si>
  <si>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</si>
  <si>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</si>
  <si>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</si>
  <si>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</si>
  <si>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</si>
  <si>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</si>
  <si>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</si>
  <si>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</si>
  <si>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</si>
  <si>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</si>
  <si>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</si>
  <si>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</si>
  <si>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</si>
  <si>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</si>
  <si>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</si>
  <si>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</si>
  <si>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</si>
  <si>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</si>
  <si>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</si>
  <si>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</si>
  <si>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</si>
  <si>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</si>
  <si>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</si>
  <si>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</si>
  <si>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</si>
  <si>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</si>
  <si>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</si>
  <si>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</si>
  <si>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</si>
  <si>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</si>
  <si>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</si>
  <si>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</si>
  <si>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</si>
  <si>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</si>
  <si>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</si>
  <si>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</si>
  <si>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</si>
  <si>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</si>
  <si>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</si>
  <si>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</si>
  <si>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</si>
  <si>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</si>
  <si>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</si>
  <si>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</si>
  <si>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</si>
  <si>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</si>
  <si>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</si>
  <si>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</si>
  <si>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</si>
  <si>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</si>
  <si>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</si>
  <si>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</si>
  <si>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</si>
  <si>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</si>
  <si>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</si>
  <si>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</si>
  <si>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</si>
  <si>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</si>
  <si>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</si>
  <si>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</si>
  <si>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</si>
  <si>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</si>
  <si>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</si>
  <si>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</si>
  <si>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</si>
  <si>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</si>
  <si>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</si>
  <si>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</si>
  <si>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</si>
  <si>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</si>
  <si>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</si>
  <si>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</si>
  <si>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</si>
  <si>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</si>
  <si>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</si>
  <si>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</si>
  <si>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</si>
  <si>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</si>
  <si>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</si>
  <si>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</si>
  <si>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</si>
  <si>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</si>
  <si>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</si>
  <si>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</si>
  <si>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</si>
  <si>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</si>
  <si>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</si>
  <si>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</si>
  <si>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</si>
  <si>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</si>
  <si>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</si>
  <si>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</si>
  <si>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</si>
  <si>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</si>
  <si>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</si>
  <si>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</si>
  <si>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</si>
  <si>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</si>
  <si>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</si>
  <si>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</si>
  <si>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</si>
  <si>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</si>
  <si>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</si>
  <si>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</si>
  <si>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</si>
  <si>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</si>
  <si>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</si>
  <si>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</si>
  <si>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</si>
  <si>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</si>
  <si>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</si>
  <si>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</si>
  <si>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</si>
  <si>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</si>
  <si>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</si>
  <si>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</si>
  <si>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</si>
  <si>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</si>
  <si>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</si>
  <si>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</si>
  <si>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</si>
  <si>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</si>
  <si>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</si>
  <si>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</si>
  <si>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</si>
  <si>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</si>
  <si>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</si>
  <si>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</si>
  <si>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</si>
  <si>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</si>
  <si>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</si>
  <si>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</si>
  <si>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</si>
  <si>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</si>
  <si>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</si>
  <si>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</si>
  <si>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</si>
  <si>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</si>
  <si>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</si>
  <si>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</si>
  <si>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</si>
  <si>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</si>
  <si>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</si>
  <si>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</si>
  <si>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</si>
  <si>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</si>
  <si>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</si>
  <si>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</si>
  <si>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</si>
  <si>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</si>
  <si>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</si>
  <si>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</si>
  <si>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</si>
  <si>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</si>
  <si>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</si>
  <si>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</si>
  <si>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</si>
  <si>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</si>
  <si>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</si>
  <si>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</si>
  <si>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</si>
  <si>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</si>
  <si>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</si>
  <si>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</si>
  <si>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</si>
  <si>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</si>
  <si>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</si>
  <si>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</si>
  <si>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</si>
  <si>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</si>
  <si>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</si>
  <si>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</si>
  <si>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</si>
  <si>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</si>
  <si>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</si>
  <si>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</si>
  <si>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</si>
  <si>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</si>
  <si>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</si>
  <si>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</si>
  <si>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</si>
  <si>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</si>
  <si>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</si>
  <si>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</si>
  <si>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</si>
  <si>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</si>
  <si>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</si>
  <si>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</si>
  <si>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</si>
  <si>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</si>
  <si>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</si>
  <si>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</si>
  <si>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</si>
  <si>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</si>
  <si>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</si>
  <si>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</si>
  <si>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</si>
  <si>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</si>
  <si>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</si>
  <si>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</si>
  <si>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</si>
  <si>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</si>
  <si>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</si>
  <si>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</si>
  <si>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</si>
  <si>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</si>
  <si>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</si>
  <si>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</si>
  <si>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</si>
  <si>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</si>
  <si>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</si>
  <si>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</si>
  <si>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</si>
  <si>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</si>
  <si>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</si>
  <si>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</si>
  <si>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</si>
  <si>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</si>
  <si>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</si>
  <si>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</si>
  <si>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</si>
  <si>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</si>
  <si>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</si>
  <si>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</si>
  <si>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</si>
  <si>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</si>
  <si>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</si>
  <si>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</si>
  <si>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</si>
  <si>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</si>
  <si>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</si>
  <si>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</si>
  <si>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</si>
  <si>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</si>
  <si>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</si>
  <si>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</si>
  <si>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</si>
  <si>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</si>
  <si>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</si>
  <si>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</si>
  <si>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</si>
  <si>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</si>
  <si>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</si>
  <si>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</si>
  <si>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</si>
  <si>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</si>
  <si>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</si>
  <si>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</si>
  <si>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</si>
  <si>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</si>
  <si>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</si>
  <si>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</si>
  <si>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</si>
  <si>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</si>
  <si>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</si>
  <si>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</si>
  <si>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</si>
  <si>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</si>
  <si>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</si>
  <si>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</si>
  <si>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</si>
  <si>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</si>
  <si>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</si>
  <si>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</si>
  <si>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</si>
  <si>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</si>
  <si>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</si>
  <si>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</si>
  <si>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</si>
  <si>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</si>
  <si>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</si>
  <si>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</si>
  <si>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</si>
  <si>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</si>
  <si>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</si>
  <si>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</si>
  <si>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</si>
  <si>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</si>
  <si>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</si>
  <si>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</si>
  <si>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</si>
  <si>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</si>
  <si>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</si>
  <si>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</si>
  <si>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</si>
  <si>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</si>
  <si>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</si>
  <si>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</si>
  <si>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</si>
  <si>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</si>
  <si>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</si>
  <si>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</si>
  <si>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</si>
  <si>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</si>
  <si>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</si>
  <si>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</si>
  <si>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</si>
  <si>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</si>
  <si>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</si>
  <si>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</si>
  <si>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</si>
  <si>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</si>
  <si>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</si>
  <si>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</si>
  <si>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</si>
  <si>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</si>
  <si>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</si>
  <si>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</si>
  <si>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</si>
  <si>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</si>
  <si>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</si>
  <si>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</si>
  <si>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</si>
  <si>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</si>
  <si>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</si>
  <si>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</si>
  <si>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</si>
  <si>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</si>
  <si>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</si>
  <si>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</si>
  <si>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</si>
  <si>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</si>
  <si>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</si>
  <si>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</si>
  <si>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</si>
  <si>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</si>
  <si>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</si>
  <si>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</si>
  <si>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</si>
  <si>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</si>
  <si>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</si>
  <si>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</si>
  <si>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</si>
  <si>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</si>
  <si>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</si>
  <si>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</si>
  <si>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</si>
  <si>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</si>
  <si>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</si>
  <si>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</si>
  <si>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</si>
  <si>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</si>
  <si>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</si>
  <si>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</si>
  <si>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</si>
  <si>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</si>
  <si>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</si>
  <si>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</si>
  <si>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</si>
  <si>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</si>
  <si>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</si>
  <si>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</si>
  <si>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</si>
  <si>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</si>
  <si>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</si>
  <si>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</si>
  <si>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</si>
  <si>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</si>
  <si>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</si>
  <si>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</si>
  <si>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</si>
  <si>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</si>
  <si>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</si>
  <si>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</si>
  <si>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</si>
  <si>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</si>
  <si>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</si>
  <si>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</si>
  <si>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</si>
  <si>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</si>
  <si>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</si>
  <si>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</si>
  <si>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</si>
  <si>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</si>
  <si>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</si>
  <si>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</si>
  <si>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</si>
  <si>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</si>
  <si>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</si>
  <si>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</si>
  <si>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</si>
  <si>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</si>
  <si>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</si>
  <si>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</si>
  <si>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</si>
  <si>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</si>
  <si>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</si>
  <si>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</si>
  <si>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</si>
  <si>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</si>
  <si>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</si>
  <si>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</si>
  <si>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</si>
  <si>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</si>
  <si>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</si>
  <si>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</si>
  <si>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</si>
  <si>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</si>
  <si>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</si>
  <si>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</si>
  <si>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</si>
  <si>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</si>
  <si>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</si>
  <si>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</si>
  <si>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</si>
  <si>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</si>
  <si>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</si>
  <si>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</si>
  <si>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</si>
  <si>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</si>
  <si>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</si>
  <si>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</si>
  <si>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</si>
  <si>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</si>
  <si>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</si>
  <si>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</si>
  <si>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</si>
  <si>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</si>
  <si>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</si>
  <si>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</si>
  <si>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</si>
  <si>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</si>
  <si>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</si>
  <si>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</si>
  <si>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</si>
  <si>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</si>
  <si>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</si>
  <si>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</si>
  <si>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</si>
  <si>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</si>
  <si>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</si>
  <si>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</si>
  <si>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</si>
  <si>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</si>
  <si>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</si>
  <si>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</si>
  <si>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</si>
  <si>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</si>
  <si>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</si>
  <si>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</si>
  <si>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</si>
  <si>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</si>
  <si>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</si>
  <si>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</si>
  <si>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</si>
  <si>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</si>
  <si>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</si>
  <si>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</si>
  <si>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</si>
  <si>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</si>
  <si>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</si>
  <si>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</si>
  <si>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</si>
  <si>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</si>
  <si>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</si>
  <si>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</si>
  <si>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</si>
  <si>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</si>
  <si>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</si>
  <si>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</si>
  <si>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</si>
  <si>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</si>
  <si>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</si>
  <si>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</si>
  <si>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</si>
  <si>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</si>
  <si>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</si>
  <si>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</si>
  <si>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</si>
  <si>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</si>
  <si>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</si>
  <si>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</si>
  <si>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</si>
  <si>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</si>
  <si>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</si>
  <si>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</si>
  <si>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</si>
  <si>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</si>
  <si>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</si>
  <si>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</si>
  <si>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</si>
  <si>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</si>
  <si>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</si>
  <si>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</si>
  <si>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</si>
  <si>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</si>
  <si>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</si>
  <si>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</si>
  <si>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</si>
  <si>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</si>
  <si>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</si>
  <si>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</si>
  <si>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</si>
  <si>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</si>
  <si>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</si>
  <si>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</si>
  <si>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</si>
  <si>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</si>
  <si>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</si>
  <si>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</si>
  <si>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</si>
  <si>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</si>
  <si>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</si>
  <si>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</si>
  <si>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</si>
  <si>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</si>
  <si>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</si>
  <si>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</si>
  <si>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</si>
  <si>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</si>
  <si>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</si>
  <si>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</si>
  <si>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</si>
  <si>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</si>
  <si>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</si>
  <si>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</si>
  <si>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</si>
  <si>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</si>
  <si>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</si>
  <si>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</si>
  <si>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</si>
  <si>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</si>
  <si>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</si>
  <si>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</si>
  <si>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</si>
  <si>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</si>
  <si>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</si>
  <si>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</si>
  <si>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</si>
  <si>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</si>
  <si>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</si>
  <si>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</si>
  <si>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</si>
  <si>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</si>
  <si>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</si>
  <si>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</si>
  <si>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</si>
  <si>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</si>
  <si>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</si>
  <si>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</si>
  <si>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</si>
  <si>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</si>
  <si>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</si>
  <si>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</si>
  <si>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</si>
  <si>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</si>
  <si>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</si>
  <si>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</si>
  <si>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</si>
  <si>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</si>
  <si>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</si>
  <si>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</si>
  <si>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</si>
  <si>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</si>
  <si>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</si>
  <si>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</si>
  <si>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</si>
  <si>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</si>
  <si>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</si>
  <si>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</si>
  <si>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</si>
  <si>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</si>
  <si>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</si>
  <si>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</si>
  <si>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</si>
  <si>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</si>
  <si>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</si>
  <si>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</si>
  <si>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</si>
  <si>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</si>
  <si>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</si>
  <si>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</si>
  <si>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</si>
  <si>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</si>
  <si>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</si>
  <si>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</si>
  <si>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</si>
  <si>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</si>
  <si>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</si>
  <si>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</si>
  <si>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</si>
  <si>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</si>
  <si>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</si>
  <si>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</si>
  <si>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</si>
  <si>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</si>
  <si>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</si>
  <si>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</si>
  <si>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</si>
  <si>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</si>
  <si>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</si>
  <si>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</si>
  <si>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</si>
  <si>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</si>
  <si>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</si>
  <si>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</si>
  <si>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</si>
  <si>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</si>
  <si>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</si>
  <si>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</si>
  <si>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</si>
  <si>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</si>
  <si>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</si>
  <si>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</si>
  <si>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</si>
  <si>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</si>
  <si>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</si>
  <si>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</si>
  <si>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</si>
  <si>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</si>
  <si>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</si>
  <si>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</si>
  <si>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</si>
  <si>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</si>
  <si>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</si>
  <si>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</si>
  <si>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</si>
  <si>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</si>
  <si>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</si>
  <si>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</si>
  <si>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</si>
  <si>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</si>
  <si>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</si>
  <si>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</si>
  <si>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</si>
  <si>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</si>
  <si>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</si>
  <si>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</si>
  <si>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</si>
  <si>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</si>
  <si>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</si>
  <si>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</si>
  <si>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</si>
  <si>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</si>
  <si>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</si>
  <si>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</si>
  <si>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</si>
  <si>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</si>
  <si>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</si>
  <si>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</si>
  <si>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</si>
  <si>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</si>
  <si>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</si>
  <si>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</si>
  <si>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</si>
  <si>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</si>
  <si>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</si>
  <si>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</si>
  <si>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</si>
  <si>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</si>
  <si>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</si>
  <si>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</si>
  <si>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</si>
  <si>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</si>
  <si>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</si>
  <si>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</si>
  <si>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</si>
  <si>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</si>
  <si>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</si>
  <si>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</si>
  <si>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</si>
  <si>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</si>
  <si>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</si>
  <si>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</si>
  <si>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</si>
  <si>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</si>
  <si>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</si>
  <si>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</si>
  <si>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</si>
  <si>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</si>
  <si>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</si>
  <si>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</si>
  <si>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</si>
  <si>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</si>
  <si>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</si>
  <si>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</si>
  <si>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</si>
  <si>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</si>
  <si>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</si>
  <si>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</si>
  <si>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</si>
  <si>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</si>
  <si>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</si>
  <si>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</si>
  <si>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</si>
  <si>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</si>
  <si>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</si>
  <si>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</si>
  <si>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</si>
  <si>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</si>
  <si>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</si>
  <si>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</si>
  <si>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</si>
  <si>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</si>
  <si>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</si>
  <si>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</si>
  <si>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</si>
  <si>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</si>
  <si>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</si>
  <si>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</si>
  <si>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</si>
  <si>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</si>
  <si>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</si>
  <si>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</si>
  <si>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</si>
  <si>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</si>
  <si>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</si>
  <si>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</si>
  <si>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</si>
  <si>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</si>
  <si>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</si>
  <si>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</si>
  <si>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</si>
  <si>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</si>
  <si>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</si>
  <si>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</si>
  <si>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</si>
  <si>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</si>
  <si>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</si>
  <si>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</si>
  <si>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</si>
  <si>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</si>
  <si>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</si>
  <si>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</si>
  <si>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</si>
  <si>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</si>
  <si>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</si>
  <si>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</si>
  <si>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</si>
  <si>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</si>
  <si>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</si>
  <si>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</si>
  <si>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</si>
  <si>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</si>
  <si>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</si>
  <si>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</si>
  <si>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</si>
  <si>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</si>
  <si>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</si>
  <si>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</si>
  <si>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</si>
  <si>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</si>
  <si>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</si>
  <si>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</si>
  <si>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</si>
  <si>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</si>
  <si>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</si>
  <si>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</si>
  <si>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</si>
  <si>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</si>
  <si>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</si>
  <si>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</si>
  <si>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</si>
  <si>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</si>
  <si>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</si>
  <si>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</si>
  <si>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</si>
  <si>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</si>
  <si>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</si>
  <si>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</si>
  <si>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</si>
  <si>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</si>
  <si>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</si>
  <si>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</si>
  <si>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</si>
  <si>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</si>
  <si>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</si>
  <si>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</si>
  <si>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</si>
  <si>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</si>
  <si>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</si>
  <si>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</si>
  <si>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</si>
  <si>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</si>
  <si>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</si>
  <si>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</si>
  <si>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</si>
  <si>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</si>
  <si>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</si>
  <si>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</si>
  <si>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</si>
  <si>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</si>
  <si>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</si>
  <si>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</si>
  <si>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</si>
  <si>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</si>
  <si>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</si>
  <si>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</si>
  <si>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</si>
  <si>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</si>
  <si>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</si>
  <si>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</si>
  <si>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</si>
  <si>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</si>
  <si>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</si>
  <si>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</si>
  <si>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</si>
  <si>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</si>
  <si>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</si>
  <si>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</si>
  <si>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</si>
  <si>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</si>
  <si>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</si>
  <si>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</si>
  <si>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</si>
  <si>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</si>
  <si>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</si>
  <si>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</si>
  <si>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</si>
  <si>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</si>
  <si>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</si>
  <si>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</si>
  <si>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</si>
  <si>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</si>
  <si>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</si>
  <si>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</si>
  <si>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</si>
  <si>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</si>
  <si>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</si>
  <si>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</si>
  <si>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</si>
  <si>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</si>
  <si>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</si>
  <si>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</si>
  <si>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</si>
  <si>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</si>
  <si>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</si>
  <si>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</si>
  <si>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</si>
  <si>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</si>
  <si>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</si>
  <si>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</si>
  <si>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</si>
  <si>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</si>
  <si>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</si>
  <si>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</si>
  <si>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</si>
  <si>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</si>
  <si>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</si>
  <si>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</si>
  <si>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</si>
  <si>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</si>
  <si>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</si>
  <si>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</si>
  <si>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</si>
  <si>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</si>
  <si>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</si>
  <si>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</si>
  <si>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</si>
  <si>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</si>
  <si>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</si>
  <si>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</si>
  <si>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</si>
  <si>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</si>
  <si>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</si>
  <si>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</si>
  <si>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</si>
  <si>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</si>
  <si>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</si>
  <si>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</si>
  <si>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</si>
  <si>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</si>
  <si>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</si>
  <si>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</si>
  <si>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</si>
  <si>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</si>
  <si>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</si>
  <si>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</si>
  <si>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</si>
  <si>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</si>
  <si>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</si>
  <si>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</si>
  <si>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</si>
  <si>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</si>
  <si>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</si>
  <si>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</si>
  <si>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</si>
  <si>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</si>
  <si>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</si>
  <si>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</si>
  <si>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</si>
  <si>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</si>
  <si>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</si>
  <si>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</si>
  <si>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</si>
  <si>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</si>
  <si>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</si>
  <si>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</si>
  <si>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</si>
  <si>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</si>
  <si>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</si>
  <si>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</si>
  <si>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</si>
  <si>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</si>
  <si>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</si>
  <si>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</si>
  <si>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</si>
  <si>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</si>
  <si>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</si>
  <si>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</si>
  <si>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</si>
  <si>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</si>
  <si>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</si>
  <si>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</si>
  <si>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</si>
  <si>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</si>
  <si>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</si>
  <si>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</si>
  <si>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</si>
  <si>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</si>
  <si>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</si>
  <si>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</si>
  <si>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</si>
  <si>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</si>
  <si>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</si>
  <si>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</si>
  <si>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</si>
  <si>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</si>
  <si>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</si>
  <si>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</si>
  <si>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</si>
  <si>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</si>
  <si>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</si>
  <si>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</si>
  <si>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</si>
  <si>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</si>
  <si>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</si>
  <si>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</si>
  <si>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</si>
  <si>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</si>
  <si>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</si>
  <si>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</si>
  <si>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</si>
  <si>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</si>
  <si>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</si>
  <si>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</si>
  <si>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</si>
  <si>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</si>
  <si>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</si>
  <si>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</si>
  <si>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</si>
  <si>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</si>
  <si>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</si>
  <si>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</si>
  <si>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</si>
  <si>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</si>
  <si>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</si>
  <si>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</si>
  <si>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</si>
  <si>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</si>
  <si>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</si>
  <si>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</si>
  <si>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</si>
  <si>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</si>
  <si>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</si>
  <si>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</si>
  <si>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</si>
  <si>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</si>
  <si>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</si>
  <si>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</si>
  <si>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</si>
  <si>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</si>
  <si>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</si>
  <si>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</si>
  <si>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</si>
  <si>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</si>
  <si>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</si>
  <si>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</si>
  <si>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</si>
  <si>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</si>
  <si>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</si>
  <si>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</si>
  <si>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</si>
  <si>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</si>
  <si>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</si>
  <si>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</si>
  <si>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</si>
  <si>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</si>
  <si>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</si>
  <si>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</si>
  <si>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</si>
  <si>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</si>
  <si>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</si>
  <si>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</si>
  <si>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</si>
  <si>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</si>
  <si>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</si>
  <si>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</si>
  <si>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</si>
  <si>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</si>
  <si>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</si>
  <si>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</si>
  <si>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</si>
  <si>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</si>
  <si>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</si>
  <si>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</si>
  <si>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</si>
  <si>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</si>
  <si>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</si>
  <si>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</si>
  <si>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</si>
  <si>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</si>
  <si>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</si>
  <si>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</si>
  <si>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</si>
  <si>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</si>
  <si>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</si>
  <si>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</si>
  <si>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</si>
  <si>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</si>
  <si>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</si>
  <si>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</si>
  <si>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</si>
  <si>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</si>
  <si>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</si>
  <si>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</si>
  <si>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</si>
  <si>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</si>
  <si>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</si>
  <si>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</si>
  <si>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</si>
  <si>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</si>
  <si>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</si>
  <si>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</si>
  <si>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</si>
  <si>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</si>
  <si>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</si>
  <si>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</si>
  <si>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</si>
  <si>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</si>
  <si>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</si>
  <si>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</si>
  <si>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</si>
  <si>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</si>
  <si>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</si>
  <si>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</si>
  <si>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</si>
  <si>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</si>
  <si>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</si>
  <si>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</si>
  <si>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</si>
  <si>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</si>
  <si>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</si>
  <si>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</si>
  <si>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</si>
  <si>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</si>
  <si>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</si>
  <si>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</si>
  <si>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</si>
  <si>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</si>
  <si>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</si>
  <si>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</si>
  <si>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</si>
  <si>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</si>
  <si>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</si>
  <si>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</si>
  <si>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</si>
  <si>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</si>
  <si>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</si>
  <si>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</si>
  <si>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</si>
  <si>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</si>
  <si>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</si>
  <si>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</si>
  <si>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</si>
  <si>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</si>
  <si>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</si>
  <si>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</si>
  <si>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</si>
  <si>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</si>
  <si>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</si>
  <si>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</si>
  <si>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</si>
  <si>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</si>
  <si>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</si>
  <si>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</si>
  <si>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</si>
  <si>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</si>
  <si>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</si>
  <si>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</si>
  <si>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</si>
  <si>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</si>
  <si>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</si>
  <si>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</si>
  <si>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</si>
  <si>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</si>
  <si>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</si>
  <si>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</si>
  <si>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</si>
  <si>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</si>
  <si>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</si>
  <si>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</si>
  <si>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</si>
  <si>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</si>
  <si>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</si>
  <si>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</si>
  <si>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</si>
  <si>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</si>
  <si>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</si>
  <si>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</si>
  <si>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</si>
  <si>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</si>
  <si>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</si>
  <si>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</si>
  <si>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</si>
  <si>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</si>
  <si>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</si>
  <si>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</si>
  <si>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</si>
  <si>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</si>
  <si>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</si>
  <si>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</si>
  <si>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</si>
  <si>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</si>
  <si>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</si>
  <si>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</si>
  <si>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</si>
  <si>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</si>
  <si>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</si>
  <si>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</si>
  <si>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</si>
  <si>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</si>
  <si>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</si>
  <si>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</si>
  <si>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</si>
  <si>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</si>
  <si>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</si>
  <si>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</si>
  <si>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</si>
  <si>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</si>
  <si>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</si>
  <si>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</si>
  <si>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</si>
  <si>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</si>
  <si>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</si>
  <si>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</si>
  <si>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</si>
  <si>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</si>
  <si>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</si>
  <si>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</si>
  <si>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</si>
  <si>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</si>
  <si>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</si>
  <si>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</si>
  <si>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</si>
  <si>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</si>
  <si>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</si>
  <si>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</si>
  <si>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</si>
  <si>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</si>
  <si>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</si>
  <si>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</si>
  <si>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</si>
  <si>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</si>
  <si>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</si>
  <si>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</si>
  <si>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</si>
  <si>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</si>
  <si>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</si>
  <si>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</si>
  <si>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</si>
  <si>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</si>
  <si>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</si>
  <si>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</si>
  <si>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</si>
  <si>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</si>
  <si>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</si>
  <si>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</si>
  <si>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</si>
  <si>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</si>
  <si>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</si>
  <si>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</si>
  <si>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</si>
  <si>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</si>
  <si>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</si>
  <si>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</si>
  <si>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</si>
  <si>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</si>
  <si>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</si>
  <si>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</si>
  <si>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</si>
  <si>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</si>
  <si>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</si>
  <si>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</si>
  <si>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</si>
  <si>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</si>
  <si>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</si>
  <si>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</si>
  <si>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</si>
  <si>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</si>
  <si>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</si>
  <si>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</si>
  <si>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</si>
  <si>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</si>
  <si>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</si>
  <si>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</si>
  <si>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</si>
  <si>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</si>
  <si>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</si>
  <si>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</si>
  <si>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</si>
  <si>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</si>
  <si>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</si>
  <si>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</si>
  <si>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</si>
  <si>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</si>
  <si>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</si>
  <si>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</si>
  <si>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</si>
  <si>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</si>
  <si>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</si>
  <si>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</si>
  <si>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</si>
  <si>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</si>
  <si>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</si>
  <si>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</si>
  <si>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</si>
  <si>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</si>
  <si>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</si>
  <si>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</si>
  <si>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</si>
  <si>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</si>
  <si>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</si>
  <si>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</si>
  <si>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</si>
  <si>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</si>
  <si>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</si>
  <si>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</si>
  <si>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</si>
  <si>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</si>
  <si>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</si>
  <si>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</si>
  <si>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</si>
  <si>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</si>
  <si>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</si>
  <si>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</si>
  <si>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</si>
  <si>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</si>
  <si>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</si>
  <si>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</si>
  <si>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</si>
  <si>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</si>
  <si>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</si>
  <si>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</si>
  <si>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</si>
  <si>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</si>
  <si>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</si>
  <si>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</si>
  <si>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</si>
  <si>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</si>
  <si>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</si>
  <si>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</si>
  <si>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</si>
  <si>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</si>
  <si>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</si>
  <si>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</si>
  <si>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</si>
  <si>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</si>
  <si>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</si>
  <si>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</si>
  <si>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</si>
  <si>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</si>
  <si>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</si>
  <si>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</si>
  <si>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</si>
  <si>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</si>
  <si>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</si>
  <si>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</si>
  <si>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</si>
  <si>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</si>
  <si>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</si>
  <si>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</si>
  <si>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</si>
  <si>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</si>
  <si>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</si>
  <si>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</si>
  <si>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</si>
  <si>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</si>
  <si>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</si>
  <si>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</si>
  <si>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</si>
  <si>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</si>
  <si>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</si>
  <si>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</si>
  <si>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</si>
  <si>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</si>
  <si>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</si>
  <si>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</si>
  <si>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</si>
  <si>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</si>
  <si>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</si>
  <si>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</si>
  <si>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</si>
  <si>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</si>
  <si>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</si>
  <si>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</si>
  <si>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</si>
  <si>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</si>
  <si>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</si>
  <si>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</si>
  <si>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</si>
  <si>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</si>
  <si>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</si>
  <si>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</si>
  <si>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</si>
  <si>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</si>
  <si>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</si>
  <si>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</si>
  <si>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</si>
  <si>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</si>
  <si>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</si>
  <si>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</si>
  <si>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</si>
  <si>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</si>
  <si>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</si>
  <si>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</si>
  <si>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</si>
  <si>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</si>
  <si>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</si>
  <si>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</si>
  <si>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</si>
  <si>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</si>
  <si>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</si>
  <si>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</si>
  <si>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</si>
  <si>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</si>
  <si>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</si>
  <si>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</si>
  <si>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</si>
  <si>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</si>
  <si>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</si>
  <si>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</si>
  <si>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</si>
  <si>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</si>
  <si>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</si>
  <si>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</si>
  <si>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</si>
  <si>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</si>
  <si>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</si>
  <si>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</si>
  <si>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</si>
  <si>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</si>
  <si>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</si>
  <si>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</si>
  <si>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</si>
  <si>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</si>
  <si>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</si>
  <si>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</si>
  <si>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</si>
  <si>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</si>
  <si>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</si>
  <si>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</si>
  <si>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</si>
  <si>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</si>
  <si>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</si>
  <si>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</si>
  <si>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</si>
  <si>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</si>
  <si>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</si>
  <si>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</si>
  <si>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</si>
  <si>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</si>
  <si>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</si>
  <si>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</si>
  <si>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</si>
  <si>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</si>
  <si>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</si>
  <si>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</si>
  <si>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</si>
  <si>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</si>
  <si>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</si>
  <si>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</si>
  <si>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</si>
  <si>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</si>
  <si>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</si>
  <si>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</si>
  <si>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</si>
  <si>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</si>
  <si>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</si>
  <si>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</si>
  <si>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</si>
  <si>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</si>
  <si>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</si>
  <si>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</si>
  <si>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</si>
  <si>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</si>
  <si>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</si>
  <si>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</si>
  <si>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</si>
  <si>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</si>
  <si>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</si>
  <si>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</si>
  <si>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</si>
  <si>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</si>
  <si>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</si>
  <si>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</si>
  <si>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</si>
  <si>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</si>
  <si>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</si>
  <si>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</si>
  <si>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</si>
  <si>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</si>
  <si>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</si>
  <si>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</si>
  <si>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</si>
  <si>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</si>
  <si>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</si>
  <si>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</si>
  <si>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</si>
  <si>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</si>
  <si>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</si>
  <si>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</si>
  <si>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</si>
  <si>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</si>
  <si>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</si>
  <si>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</si>
  <si>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</si>
  <si>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</si>
  <si>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</si>
  <si>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</si>
  <si>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</si>
  <si>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</si>
  <si>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</si>
  <si>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</si>
  <si>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</si>
  <si>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</si>
  <si>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</si>
  <si>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</si>
  <si>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</si>
  <si>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</si>
  <si>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</si>
  <si>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</si>
  <si>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</si>
  <si>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</si>
  <si>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</si>
  <si>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</si>
  <si>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</si>
  <si>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</si>
  <si>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</si>
  <si>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</si>
  <si>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</si>
  <si>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</si>
  <si>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</si>
  <si>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</si>
  <si>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</si>
  <si>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</si>
  <si>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</si>
  <si>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</si>
  <si>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</si>
  <si>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</si>
  <si>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</si>
  <si>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</si>
  <si>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</si>
  <si>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</si>
  <si>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</si>
  <si>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</si>
  <si>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</si>
  <si>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</si>
  <si>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</si>
  <si>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</si>
  <si>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</si>
  <si>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</si>
  <si>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</si>
  <si>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</si>
  <si>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</si>
  <si>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</si>
  <si>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</si>
  <si>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</si>
  <si>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</si>
  <si>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</si>
  <si>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</si>
  <si>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</si>
  <si>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</si>
  <si>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</si>
  <si>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</si>
  <si>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</si>
  <si>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</si>
  <si>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</si>
  <si>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</si>
  <si>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</si>
  <si>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</si>
  <si>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</si>
  <si>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</si>
  <si>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</si>
  <si>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</si>
  <si>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</si>
  <si>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</si>
  <si>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</si>
  <si>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</si>
  <si>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</si>
  <si>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</si>
  <si>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</si>
  <si>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</si>
  <si>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</si>
  <si>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</si>
  <si>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</si>
  <si>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</si>
  <si>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</si>
  <si>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</si>
  <si>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</si>
  <si>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</si>
  <si>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</si>
  <si>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</si>
  <si>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</si>
  <si>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</si>
  <si>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</si>
  <si>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</si>
  <si>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</si>
  <si>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</si>
  <si>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</si>
  <si>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</si>
  <si>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</si>
  <si>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</si>
  <si>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</si>
  <si>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</si>
  <si>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</si>
  <si>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</si>
  <si>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</si>
  <si>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</si>
  <si>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</si>
  <si>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</si>
  <si>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</si>
  <si>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</si>
  <si>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</si>
  <si>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</si>
  <si>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</si>
  <si>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</si>
  <si>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</si>
  <si>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</si>
  <si>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</si>
  <si>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</si>
  <si>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</si>
  <si>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</si>
  <si>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</si>
  <si>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</si>
  <si>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</si>
  <si>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</si>
  <si>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</si>
  <si>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</si>
  <si>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</si>
  <si>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</si>
  <si>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</si>
  <si>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</si>
  <si>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</si>
  <si>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</si>
  <si>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</si>
  <si>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</si>
  <si>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</si>
  <si>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</si>
  <si>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</si>
  <si>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</si>
  <si>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</si>
  <si>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</si>
  <si>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</si>
  <si>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</si>
  <si>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</si>
  <si>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</si>
  <si>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</si>
  <si>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</si>
  <si>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</si>
  <si>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</si>
  <si>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</si>
  <si>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</si>
  <si>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</si>
  <si>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</si>
  <si>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</si>
  <si>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</si>
  <si>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</si>
  <si>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</si>
  <si>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</si>
  <si>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</si>
  <si>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</si>
  <si>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</si>
  <si>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</si>
  <si>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</si>
  <si>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</si>
  <si>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</si>
  <si>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</si>
  <si>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</si>
  <si>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</si>
  <si>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</si>
  <si>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</si>
  <si>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</si>
  <si>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</si>
  <si>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</si>
  <si>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</si>
  <si>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</si>
  <si>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</si>
  <si>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</si>
  <si>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</si>
  <si>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</si>
  <si>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</si>
  <si>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</si>
  <si>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</si>
  <si>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</si>
  <si>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</si>
  <si>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</si>
  <si>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</si>
  <si>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</si>
  <si>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</si>
  <si>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</si>
  <si>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</si>
  <si>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</si>
  <si>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</si>
  <si>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</si>
  <si>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</si>
  <si>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</si>
  <si>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</si>
  <si>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</si>
  <si>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</si>
  <si>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</si>
  <si>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</si>
  <si>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</si>
  <si>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</si>
  <si>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</si>
  <si>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</si>
  <si>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</si>
  <si>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</si>
  <si>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</si>
  <si>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</si>
  <si>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</si>
  <si>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</si>
  <si>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</si>
  <si>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</si>
  <si>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</si>
  <si>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</si>
  <si>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</si>
  <si>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</si>
  <si>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</si>
  <si>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</si>
  <si>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</si>
  <si>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</si>
  <si>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</si>
  <si>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</si>
  <si>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</si>
  <si>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</si>
  <si>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</si>
  <si>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</si>
  <si>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</si>
  <si>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</si>
  <si>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</si>
  <si>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</si>
  <si>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</si>
  <si>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</si>
  <si>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</si>
  <si>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</si>
  <si>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</si>
  <si>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</si>
  <si>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</si>
  <si>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</si>
  <si>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</si>
  <si>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</si>
  <si>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</si>
  <si>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</si>
  <si>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</si>
  <si>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</si>
  <si>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</si>
  <si>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</si>
  <si>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</si>
  <si>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</si>
  <si>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</si>
  <si>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</si>
  <si>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</si>
  <si>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</si>
  <si>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</si>
  <si>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</si>
  <si>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</si>
  <si>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</si>
  <si>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</si>
  <si>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</si>
  <si>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</si>
  <si>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</si>
  <si>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</si>
  <si>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</si>
  <si>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</si>
  <si>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</si>
  <si>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</si>
  <si>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</si>
  <si>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</si>
  <si>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</si>
  <si>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</si>
  <si>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</si>
  <si>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</si>
  <si>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</si>
  <si>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</si>
  <si>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</si>
  <si>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</si>
  <si>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</si>
  <si>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</si>
  <si>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</si>
  <si>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</si>
  <si>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</si>
  <si>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</si>
  <si>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</si>
  <si>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</si>
  <si>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</si>
  <si>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</si>
  <si>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</si>
  <si>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</si>
  <si>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</si>
  <si>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</si>
  <si>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</si>
  <si>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</si>
  <si>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</si>
  <si>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</si>
  <si>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</si>
  <si>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</si>
  <si>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</si>
  <si>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</si>
  <si>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</si>
  <si>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</si>
  <si>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</si>
  <si>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</si>
  <si>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</si>
  <si>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</si>
  <si>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</si>
  <si>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</si>
  <si>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</si>
  <si>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</si>
  <si>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</si>
  <si>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</si>
  <si>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</si>
  <si>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</si>
  <si>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</si>
  <si>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</si>
  <si>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</si>
  <si>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</si>
  <si>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</si>
  <si>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</si>
  <si>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</si>
  <si>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</si>
  <si>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</si>
  <si>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</si>
  <si>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</si>
  <si>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</si>
  <si>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</si>
  <si>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</si>
  <si>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</si>
  <si>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</si>
  <si>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</si>
  <si>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</si>
  <si>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</si>
  <si>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</si>
  <si>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</si>
  <si>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</si>
  <si>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</si>
  <si>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</si>
  <si>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</si>
  <si>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</si>
  <si>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</si>
  <si>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</si>
  <si>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</si>
  <si>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</si>
  <si>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</si>
  <si>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</si>
  <si>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</si>
  <si>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</si>
  <si>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</si>
  <si>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</si>
  <si>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</si>
  <si>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</si>
  <si>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</si>
  <si>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</si>
  <si>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</si>
  <si>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</si>
  <si>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</si>
  <si>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</si>
  <si>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</si>
  <si>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</si>
  <si>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</si>
  <si>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</si>
  <si>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</si>
  <si>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</si>
  <si>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</si>
  <si>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</si>
  <si>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</si>
  <si>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</si>
  <si>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</si>
  <si>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</si>
  <si>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</si>
  <si>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</si>
  <si>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</si>
  <si>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</si>
  <si>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</si>
  <si>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</si>
  <si>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</si>
  <si>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</si>
  <si>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</si>
  <si>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</si>
  <si>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</si>
  <si>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</si>
  <si>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</si>
  <si>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</si>
  <si>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</si>
  <si>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</si>
  <si>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</si>
  <si>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</si>
  <si>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</si>
  <si>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</si>
  <si>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</si>
  <si>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</si>
  <si>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</si>
  <si>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</si>
  <si>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</si>
  <si>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</si>
  <si>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</si>
  <si>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</si>
  <si>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</si>
  <si>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</si>
  <si>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</si>
  <si>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</si>
  <si>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</si>
  <si>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</si>
  <si>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</si>
  <si>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</si>
  <si>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</si>
  <si>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</si>
  <si>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</si>
  <si>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</si>
  <si>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</si>
  <si>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</si>
  <si>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</si>
  <si>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</si>
  <si>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</si>
  <si>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</si>
  <si>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</si>
  <si>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</si>
  <si>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</si>
  <si>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</si>
  <si>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</si>
  <si>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</si>
  <si>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</si>
  <si>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</si>
  <si>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</si>
  <si>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</si>
  <si>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</si>
  <si>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</si>
  <si>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</si>
  <si>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</si>
  <si>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</si>
  <si>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</si>
  <si>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</si>
  <si>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</si>
  <si>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</si>
  <si>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</si>
  <si>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</si>
  <si>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</si>
  <si>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</si>
  <si>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</si>
  <si>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</si>
  <si>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</si>
  <si>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</si>
  <si>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</si>
  <si>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</si>
  <si>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</si>
  <si>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</si>
  <si>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</si>
  <si>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</si>
  <si>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</si>
  <si>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</si>
  <si>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</si>
  <si>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</si>
  <si>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</si>
  <si>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</si>
  <si>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</si>
  <si>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</si>
  <si>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</si>
  <si>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</si>
  <si>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</si>
  <si>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</si>
  <si>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</si>
  <si>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</si>
  <si>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</si>
  <si>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</si>
  <si>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</si>
  <si>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</si>
  <si>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</si>
  <si>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</si>
  <si>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</si>
  <si>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</si>
  <si>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</si>
  <si>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</si>
  <si>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</si>
  <si>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</si>
  <si>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</si>
  <si>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</si>
  <si>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</si>
  <si>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</si>
  <si>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</si>
  <si>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</si>
  <si>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</si>
  <si>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</si>
  <si>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</si>
  <si>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</si>
  <si>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</si>
  <si>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</si>
  <si>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</si>
  <si>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</si>
  <si>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</si>
  <si>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</si>
  <si>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</si>
  <si>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</si>
  <si>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</si>
  <si>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</si>
  <si>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</si>
  <si>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</si>
  <si>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</si>
  <si>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</si>
  <si>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</si>
  <si>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</si>
  <si>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</si>
  <si>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</si>
  <si>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</si>
  <si>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</si>
  <si>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</si>
  <si>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</si>
  <si>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</si>
  <si>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</si>
  <si>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</si>
  <si>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</si>
  <si>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</si>
  <si>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</si>
  <si>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</si>
  <si>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</si>
  <si>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</si>
  <si>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</si>
  <si>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</si>
  <si>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</si>
  <si>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</si>
  <si>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</si>
  <si>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</si>
  <si>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</si>
  <si>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</si>
  <si>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</si>
  <si>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</si>
  <si>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</si>
  <si>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</si>
  <si>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</si>
  <si>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</si>
  <si>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</si>
  <si>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</si>
  <si>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</si>
  <si>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</si>
  <si>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</si>
  <si>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</si>
  <si>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</si>
  <si>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</si>
  <si>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</si>
  <si>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</si>
  <si>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</si>
  <si>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</si>
  <si>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</si>
  <si>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</si>
  <si>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</si>
  <si>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</si>
  <si>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</si>
  <si>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</si>
  <si>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</si>
  <si>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</si>
  <si>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</si>
  <si>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</si>
  <si>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</si>
  <si>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</si>
  <si>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</si>
  <si>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</si>
  <si>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</si>
  <si>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</si>
  <si>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</si>
  <si>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</si>
  <si>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</si>
  <si>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</si>
  <si>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</si>
  <si>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</si>
  <si>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</si>
  <si>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</si>
  <si>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</si>
  <si>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</si>
  <si>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</si>
  <si>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</si>
  <si>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</si>
  <si>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</si>
  <si>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</si>
  <si>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</si>
  <si>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</si>
  <si>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</si>
  <si>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</si>
  <si>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</si>
  <si>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</si>
  <si>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</si>
  <si>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</si>
  <si>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</si>
  <si>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</si>
  <si>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</si>
  <si>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</si>
  <si>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</si>
  <si>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</si>
  <si>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</si>
  <si>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</si>
  <si>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</si>
  <si>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</si>
  <si>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</si>
  <si>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</si>
  <si>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</si>
  <si>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</si>
  <si>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</si>
  <si>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</si>
  <si>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</si>
  <si>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</si>
  <si>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</si>
  <si>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</si>
  <si>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</si>
  <si>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</si>
  <si>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</si>
  <si>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</si>
  <si>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</si>
  <si>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</si>
  <si>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</si>
  <si>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</si>
  <si>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</si>
  <si>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</si>
  <si>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</si>
  <si>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</si>
  <si>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</si>
  <si>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</si>
  <si>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</si>
  <si>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</si>
  <si>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</si>
  <si>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</si>
  <si>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</si>
  <si>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</si>
  <si>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</si>
  <si>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</si>
  <si>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</si>
  <si>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</si>
  <si>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</si>
  <si>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</si>
  <si>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</si>
  <si>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</si>
  <si>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</si>
  <si>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</si>
  <si>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</si>
  <si>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</si>
  <si>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</si>
  <si>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</si>
  <si>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</si>
  <si>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</si>
  <si>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</si>
  <si>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</si>
  <si>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</si>
  <si>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</si>
  <si>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</si>
  <si>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</si>
  <si>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</si>
  <si>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</si>
  <si>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</si>
  <si>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</si>
  <si>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</si>
  <si>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</si>
  <si>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</si>
  <si>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</si>
  <si>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</si>
  <si>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</si>
  <si>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</si>
  <si>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</si>
  <si>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</si>
  <si>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</si>
  <si>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</si>
  <si>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</si>
  <si>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</si>
  <si>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</si>
  <si>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</si>
  <si>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</si>
  <si>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</si>
  <si>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</si>
  <si>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</si>
  <si>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</si>
  <si>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</si>
  <si>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</si>
  <si>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</si>
  <si>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</si>
  <si>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</si>
  <si>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</si>
  <si>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</si>
  <si>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</si>
  <si>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</si>
  <si>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</si>
  <si>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</si>
  <si>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</si>
  <si>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</si>
  <si>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</si>
  <si>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</si>
  <si>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</si>
  <si>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</si>
  <si>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</si>
  <si>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</si>
  <si>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</si>
  <si>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</si>
  <si>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</si>
  <si>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</si>
  <si>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</si>
  <si>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</si>
  <si>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</si>
  <si>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</si>
  <si>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</si>
  <si>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</si>
  <si>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</si>
  <si>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</si>
  <si>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</si>
  <si>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</si>
  <si>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</si>
  <si>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</si>
  <si>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</si>
  <si>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</si>
  <si>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</si>
  <si>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</si>
  <si>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</si>
  <si>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</si>
  <si>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</si>
  <si>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</si>
  <si>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</si>
  <si>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</si>
  <si>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</si>
  <si>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</si>
  <si>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</si>
  <si>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</si>
  <si>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</si>
  <si>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</si>
  <si>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</si>
  <si>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</si>
  <si>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</si>
  <si>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</si>
  <si>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</si>
  <si>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</si>
  <si>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</si>
  <si>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</si>
  <si>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</si>
  <si>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</si>
  <si>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</si>
  <si>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</si>
  <si>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</si>
  <si>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</si>
  <si>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</si>
  <si>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</si>
  <si>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</si>
  <si>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</si>
  <si>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</si>
  <si>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</si>
  <si>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</si>
  <si>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</si>
  <si>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</si>
  <si>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</si>
  <si>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</si>
  <si>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</si>
  <si>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</si>
  <si>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</si>
  <si>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</si>
  <si>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</si>
  <si>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</si>
  <si>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</si>
  <si>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</si>
  <si>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</si>
  <si>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</si>
  <si>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</si>
  <si>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</si>
  <si>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</si>
  <si>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</si>
  <si>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</si>
  <si>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</si>
  <si>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</si>
  <si>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</si>
  <si>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</si>
  <si>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</si>
  <si>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</si>
  <si>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</si>
  <si>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</si>
  <si>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</si>
  <si>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</si>
  <si>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</si>
  <si>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</si>
  <si>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</si>
  <si>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</si>
  <si>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</si>
  <si>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</si>
  <si>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</si>
  <si>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</si>
  <si>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</si>
  <si>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</si>
  <si>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</si>
  <si>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</si>
  <si>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</si>
  <si>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</si>
  <si>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</si>
  <si>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</si>
  <si>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</si>
  <si>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</si>
  <si>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</si>
  <si>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</si>
  <si>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</si>
  <si>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</si>
  <si>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</si>
  <si>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</si>
  <si>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</si>
  <si>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</si>
  <si>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</si>
  <si>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</si>
  <si>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</si>
  <si>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</si>
  <si>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</si>
  <si>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</si>
  <si>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</si>
  <si>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</si>
  <si>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</si>
  <si>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</si>
  <si>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</si>
  <si>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</si>
  <si>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</si>
  <si>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</si>
  <si>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</si>
  <si>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</si>
  <si>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</si>
  <si>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</si>
  <si>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</si>
  <si>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</si>
  <si>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</si>
  <si>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</si>
  <si>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</si>
  <si>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</si>
  <si>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</si>
  <si>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</si>
  <si>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</si>
  <si>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</si>
  <si>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</si>
  <si>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</si>
  <si>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</si>
  <si>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</si>
  <si>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</si>
  <si>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</si>
  <si>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</si>
  <si>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</si>
  <si>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</si>
  <si>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</si>
  <si>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</si>
  <si>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</si>
  <si>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</si>
  <si>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</si>
  <si>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</si>
  <si>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</si>
  <si>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</si>
  <si>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</si>
  <si>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</si>
  <si>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</si>
  <si>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</si>
  <si>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</si>
  <si>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</si>
  <si>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</si>
  <si>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</si>
  <si>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</si>
  <si>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</si>
  <si>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</si>
  <si>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</si>
  <si>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</si>
  <si>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</si>
  <si>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</si>
  <si>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</si>
  <si>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</si>
  <si>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</si>
  <si>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</si>
  <si>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</si>
  <si>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</si>
  <si>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</si>
  <si>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</si>
  <si>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</si>
  <si>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</si>
  <si>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</si>
  <si>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</si>
  <si>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</si>
  <si>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</si>
  <si>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</si>
  <si>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</si>
  <si>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</si>
  <si>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</si>
  <si>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</si>
  <si>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</si>
  <si>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</si>
  <si>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</si>
  <si>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</si>
  <si>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</si>
  <si>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</si>
  <si>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</si>
  <si>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</si>
  <si>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</si>
  <si>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</si>
  <si>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</si>
  <si>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</si>
  <si>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</si>
  <si>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</si>
  <si>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</si>
  <si>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</si>
  <si>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</si>
  <si>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</si>
  <si>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</si>
  <si>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</si>
  <si>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</si>
  <si>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</si>
  <si>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</si>
  <si>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</si>
  <si>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</si>
  <si>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</si>
  <si>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</si>
  <si>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</si>
  <si>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</si>
  <si>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</si>
  <si>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</si>
  <si>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</si>
  <si>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</si>
  <si>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</si>
  <si>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</si>
  <si>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</si>
  <si>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</si>
  <si>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</si>
  <si>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</si>
  <si>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</si>
  <si>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</si>
  <si>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</si>
  <si>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</si>
  <si>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</si>
  <si>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</si>
  <si>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</si>
  <si>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</si>
  <si>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</si>
  <si>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</si>
  <si>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</si>
  <si>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</si>
  <si>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</si>
  <si>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</si>
  <si>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</si>
  <si>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</si>
  <si>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</si>
  <si>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</si>
  <si>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</si>
  <si>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</si>
  <si>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</si>
  <si>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</si>
  <si>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</si>
  <si>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</si>
  <si>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</si>
  <si>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</si>
  <si>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</si>
  <si>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</si>
  <si>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</si>
  <si>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</si>
  <si>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</si>
  <si>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</si>
  <si>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</si>
  <si>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</si>
  <si>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</si>
  <si>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</si>
  <si>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</si>
  <si>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</si>
  <si>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</si>
  <si>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</si>
  <si>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</si>
  <si>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</si>
  <si>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</si>
  <si>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</si>
  <si>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</si>
  <si>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</si>
  <si>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</si>
  <si>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</si>
  <si>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</si>
  <si>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</si>
  <si>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</si>
  <si>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</si>
  <si>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</si>
  <si>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</si>
  <si>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</si>
  <si>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</si>
  <si>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</si>
  <si>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</si>
  <si>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</si>
  <si>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</si>
  <si>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</si>
  <si>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</si>
  <si>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</si>
  <si>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</si>
  <si>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</si>
  <si>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</si>
  <si>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</si>
  <si>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</si>
  <si>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</si>
  <si>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</si>
  <si>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</si>
  <si>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</si>
  <si>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</si>
  <si>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</si>
  <si>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</si>
  <si>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</si>
  <si>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</si>
  <si>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</si>
  <si>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</si>
  <si>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</si>
  <si>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</si>
  <si>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</si>
  <si>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</si>
  <si>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</si>
  <si>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</si>
  <si>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</si>
  <si>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</si>
  <si>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</si>
  <si>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</si>
  <si>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</si>
  <si>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</si>
  <si>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</si>
  <si>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</si>
  <si>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</si>
  <si>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</si>
  <si>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</si>
  <si>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</si>
  <si>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</si>
  <si>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</si>
  <si>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</si>
  <si>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</si>
  <si>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</si>
  <si>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</si>
  <si>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</si>
  <si>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</si>
  <si>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</si>
  <si>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</si>
  <si>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</si>
  <si>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</si>
  <si>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</si>
  <si>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</si>
  <si>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</si>
  <si>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</si>
  <si>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</si>
  <si>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</si>
  <si>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</si>
  <si>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</si>
  <si>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</si>
  <si>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</si>
  <si>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</si>
  <si>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</si>
  <si>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</si>
  <si>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</si>
  <si>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</si>
  <si>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</si>
  <si>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</si>
  <si>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</si>
  <si>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</si>
  <si>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</si>
  <si>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</si>
  <si>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</si>
  <si>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</si>
  <si>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</si>
  <si>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</si>
  <si>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</si>
  <si>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</si>
  <si>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</si>
  <si>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</si>
  <si>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</si>
  <si>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</si>
  <si>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</si>
  <si>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</si>
  <si>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</si>
  <si>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</si>
  <si>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</si>
  <si>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</si>
  <si>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</si>
  <si>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</si>
  <si>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</si>
  <si>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</si>
  <si>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</si>
  <si>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</si>
  <si>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</si>
  <si>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</si>
  <si>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</si>
  <si>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</si>
  <si>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</si>
  <si>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</si>
  <si>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</si>
  <si>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</si>
  <si>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</si>
  <si>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</si>
  <si>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</si>
  <si>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</si>
  <si>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</si>
  <si>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</si>
  <si>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</si>
  <si>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</si>
  <si>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</si>
  <si>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</si>
  <si>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</si>
  <si>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</si>
  <si>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</si>
  <si>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</si>
  <si>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</si>
  <si>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</si>
  <si>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</si>
  <si>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</si>
  <si>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</si>
  <si>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</si>
  <si>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</si>
  <si>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</si>
  <si>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</si>
  <si>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</si>
  <si>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</si>
  <si>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</si>
  <si>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</si>
  <si>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</si>
  <si>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</si>
  <si>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</si>
  <si>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</si>
  <si>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</si>
  <si>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</si>
  <si>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</si>
  <si>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</si>
  <si>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</si>
  <si>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</si>
  <si>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</si>
  <si>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</si>
  <si>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</si>
  <si>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</si>
  <si>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</si>
  <si>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</si>
  <si>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</si>
  <si>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</si>
  <si>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</si>
  <si>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</si>
  <si>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</si>
  <si>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</si>
  <si>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</si>
  <si>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</si>
  <si>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</si>
  <si>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</si>
  <si>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</si>
  <si>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</si>
  <si>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</si>
  <si>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</si>
  <si>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</si>
  <si>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</si>
  <si>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</si>
  <si>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</si>
  <si>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</si>
  <si>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</si>
  <si>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</si>
  <si>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</si>
  <si>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</si>
  <si>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</si>
  <si>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</si>
  <si>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</si>
  <si>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</si>
  <si>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</si>
  <si>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</si>
  <si>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</si>
  <si>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</si>
  <si>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</si>
  <si>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</si>
  <si>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</si>
  <si>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</si>
  <si>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</si>
  <si>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</si>
  <si>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</si>
  <si>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</si>
  <si>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</si>
  <si>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</si>
  <si>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</si>
  <si>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</si>
  <si>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</si>
  <si>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</si>
  <si>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</si>
  <si>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</si>
  <si>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</si>
  <si>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</si>
  <si>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</si>
  <si>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</si>
  <si>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</si>
  <si>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</si>
  <si>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</si>
  <si>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</si>
  <si>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</si>
  <si>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</si>
  <si>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</si>
  <si>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</si>
  <si>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</si>
  <si>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</si>
  <si>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</si>
  <si>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</si>
  <si>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</si>
  <si>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</si>
  <si>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</si>
  <si>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</si>
  <si>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</si>
  <si>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</si>
  <si>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</si>
  <si>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</si>
  <si>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</si>
  <si>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</si>
  <si>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</si>
  <si>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</si>
  <si>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</si>
  <si>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</si>
  <si>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</si>
  <si>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</si>
  <si>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</si>
  <si>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</si>
  <si>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</si>
  <si>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</si>
  <si>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</si>
  <si>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</si>
  <si>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</si>
  <si>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</si>
  <si>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</si>
  <si>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</si>
  <si>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</si>
  <si>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</si>
  <si>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</si>
  <si>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</si>
  <si>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</si>
  <si>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</si>
  <si>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</si>
  <si>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</si>
  <si>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</si>
  <si>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</si>
  <si>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</si>
  <si>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</si>
  <si>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</si>
  <si>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</si>
  <si>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</si>
  <si>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</si>
  <si>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</si>
  <si>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</si>
  <si>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</si>
  <si>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</si>
  <si>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</si>
  <si>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</si>
  <si>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</si>
  <si>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</si>
  <si>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</si>
  <si>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</si>
  <si>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</si>
  <si>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</si>
  <si>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</si>
  <si>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</si>
  <si>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</si>
  <si>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</si>
  <si>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</si>
  <si>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</si>
  <si>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</si>
  <si>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</si>
  <si>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</si>
  <si>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</si>
  <si>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</si>
  <si>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</si>
  <si>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</si>
  <si>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</si>
  <si>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</si>
  <si>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</si>
  <si>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</si>
  <si>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</si>
  <si>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</si>
  <si>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</si>
  <si>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</si>
  <si>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</si>
  <si>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</si>
  <si>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</si>
  <si>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</si>
  <si>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</si>
  <si>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</si>
  <si>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</si>
  <si>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</si>
  <si>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</si>
  <si>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</si>
  <si>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</si>
  <si>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</si>
  <si>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</si>
  <si>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</si>
  <si>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</si>
  <si>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</si>
  <si>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</si>
  <si>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</si>
  <si>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</si>
  <si>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</si>
  <si>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</si>
  <si>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</si>
  <si>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</si>
  <si>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</si>
  <si>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</si>
  <si>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</si>
  <si>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</si>
  <si>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</si>
  <si>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</si>
  <si>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</si>
  <si>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</si>
  <si>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</si>
  <si>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</si>
  <si>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</si>
  <si>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</si>
  <si>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</si>
  <si>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</si>
  <si>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</si>
  <si>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</si>
  <si>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</si>
  <si>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</si>
  <si>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</si>
  <si>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</si>
  <si>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</si>
  <si>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</si>
  <si>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</si>
  <si>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</si>
  <si>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</si>
  <si>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</si>
  <si>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</si>
  <si>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</si>
  <si>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</si>
  <si>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</si>
  <si>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</si>
  <si>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</si>
  <si>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</si>
  <si>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</si>
  <si>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</si>
  <si>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</si>
  <si>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</si>
  <si>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</si>
  <si>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</si>
  <si>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</si>
  <si>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</si>
  <si>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</si>
  <si>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</si>
  <si>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</si>
  <si>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</si>
  <si>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</si>
  <si>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</si>
  <si>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</si>
  <si>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</si>
  <si>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</si>
  <si>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</si>
  <si>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</si>
  <si>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</si>
  <si>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</si>
  <si>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</si>
  <si>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</si>
  <si>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</si>
  <si>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</si>
  <si>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</si>
  <si>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</si>
  <si>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</si>
  <si>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</si>
  <si>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</si>
  <si>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</si>
  <si>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</si>
  <si>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</si>
  <si>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</si>
  <si>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</si>
  <si>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</si>
  <si>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</si>
  <si>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</si>
  <si>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</si>
  <si>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</si>
  <si>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</si>
  <si>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</si>
  <si>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</si>
  <si>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</si>
  <si>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</si>
  <si>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</si>
  <si>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</si>
  <si>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</si>
  <si>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</si>
  <si>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</si>
  <si>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</si>
  <si>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</si>
  <si>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</si>
  <si>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</si>
  <si>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</si>
  <si>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</si>
  <si>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</si>
  <si>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</si>
  <si>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</si>
  <si>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</si>
  <si>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</si>
  <si>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</si>
  <si>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</si>
  <si>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</si>
  <si>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</si>
  <si>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</si>
  <si>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</si>
  <si>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</si>
  <si>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</si>
  <si>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</si>
  <si>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</si>
  <si>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</si>
  <si>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</si>
  <si>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</si>
  <si>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</si>
  <si>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</si>
  <si>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</si>
  <si>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</si>
  <si>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</si>
  <si>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</si>
  <si>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</si>
  <si>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</si>
  <si>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</si>
  <si>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</si>
  <si>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</si>
  <si>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</si>
  <si>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</si>
  <si>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</si>
  <si>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</si>
  <si>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</si>
  <si>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</si>
  <si>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</si>
  <si>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</si>
  <si>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</si>
  <si>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</si>
  <si>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</si>
  <si>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</si>
  <si>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</si>
  <si>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</si>
  <si>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</si>
  <si>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</si>
  <si>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</si>
  <si>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</si>
  <si>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</si>
  <si>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</si>
  <si>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</si>
  <si>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</si>
  <si>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</si>
  <si>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</si>
  <si>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</si>
  <si>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</si>
  <si>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</si>
  <si>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</si>
  <si>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</si>
  <si>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</si>
  <si>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</si>
  <si>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</si>
  <si>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</si>
  <si>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</si>
  <si>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</si>
  <si>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</si>
  <si>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</si>
  <si>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</si>
  <si>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</si>
  <si>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</si>
  <si>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</si>
  <si>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</si>
  <si>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</si>
  <si>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</si>
  <si>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</si>
  <si>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</si>
  <si>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</si>
  <si>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</si>
  <si>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</si>
  <si>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</si>
  <si>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</si>
  <si>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</si>
  <si>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</si>
  <si>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</si>
  <si>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</si>
  <si>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</si>
  <si>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</si>
  <si>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</si>
  <si>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</si>
  <si>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</si>
  <si>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</si>
  <si>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</si>
  <si>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</si>
  <si>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</si>
  <si>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</si>
  <si>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</si>
  <si>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</si>
  <si>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</si>
  <si>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</si>
  <si>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</si>
  <si>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</si>
  <si>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</si>
  <si>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</si>
  <si>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</si>
  <si>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</si>
  <si>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</si>
  <si>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</si>
  <si>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</si>
  <si>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</si>
  <si>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</si>
  <si>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</si>
  <si>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</si>
  <si>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</si>
  <si>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</si>
  <si>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</si>
  <si>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</si>
  <si>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</si>
  <si>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</si>
  <si>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</si>
  <si>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</si>
  <si>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</si>
  <si>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</si>
  <si>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</si>
  <si>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</si>
  <si>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</si>
  <si>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</si>
  <si>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</si>
  <si>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</si>
  <si>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</si>
  <si>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</si>
  <si>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</si>
  <si>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</si>
  <si>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</si>
  <si>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</si>
  <si>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</si>
  <si>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</si>
  <si>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</si>
  <si>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</si>
  <si>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</si>
  <si>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</si>
  <si>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</si>
  <si>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</si>
  <si>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</si>
  <si>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</si>
  <si>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</si>
  <si>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</si>
  <si>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</si>
  <si>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</si>
  <si>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</si>
  <si>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</si>
  <si>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</si>
  <si>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</si>
  <si>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</si>
  <si>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</si>
  <si>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</si>
  <si>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</si>
  <si>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</si>
  <si>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</si>
  <si>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</si>
  <si>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</si>
  <si>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</si>
  <si>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</si>
  <si>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</si>
  <si>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</si>
  <si>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</si>
  <si>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</si>
  <si>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</si>
  <si>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</si>
  <si>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</si>
  <si>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</si>
  <si>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</si>
  <si>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</si>
  <si>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</si>
  <si>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</si>
  <si>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</si>
  <si>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</si>
  <si>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</si>
  <si>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</si>
  <si>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</si>
  <si>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</si>
  <si>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</si>
  <si>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</si>
  <si>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</si>
  <si>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</si>
  <si>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</si>
  <si>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</si>
  <si>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</si>
  <si>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</si>
  <si>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</si>
  <si>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</si>
  <si>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</si>
  <si>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</si>
  <si>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</si>
  <si>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</si>
  <si>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</si>
  <si>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</si>
  <si>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</si>
  <si>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</si>
  <si>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</si>
  <si>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</si>
  <si>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</si>
  <si>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</si>
  <si>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</si>
  <si>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</si>
  <si>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</si>
  <si>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</si>
  <si>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</si>
  <si>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</si>
  <si>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</si>
  <si>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</si>
  <si>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</si>
  <si>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</si>
  <si>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</si>
  <si>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</si>
  <si>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</si>
  <si>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</si>
  <si>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</si>
  <si>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</si>
  <si>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</si>
  <si>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</si>
  <si>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</si>
  <si>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</si>
  <si>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</si>
  <si>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</si>
  <si>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</si>
  <si>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</si>
  <si>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</si>
  <si>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</si>
  <si>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</si>
  <si>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</si>
  <si>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</si>
  <si>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</si>
  <si>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</si>
  <si>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</si>
  <si>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</si>
  <si>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</si>
  <si>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</si>
  <si>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</si>
  <si>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</si>
  <si>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</si>
  <si>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</si>
  <si>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</si>
  <si>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</si>
  <si>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</si>
  <si>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</si>
  <si>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</si>
  <si>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</si>
  <si>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</si>
  <si>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</si>
  <si>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</si>
  <si>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</si>
  <si>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</si>
  <si>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</si>
  <si>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</si>
  <si>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</si>
  <si>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</si>
  <si>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</si>
  <si>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</si>
  <si>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</si>
  <si>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</si>
  <si>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</si>
  <si>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</si>
  <si>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</si>
  <si>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</si>
  <si>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</si>
  <si>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</si>
  <si>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</si>
  <si>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</si>
  <si>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</si>
  <si>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</si>
  <si>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</si>
  <si>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</si>
  <si>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</si>
  <si>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</si>
  <si>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</si>
  <si>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</si>
  <si>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</si>
  <si>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</si>
  <si>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</si>
  <si>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</si>
  <si>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</si>
  <si>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</si>
  <si>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</si>
  <si>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</si>
  <si>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</si>
  <si>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</si>
  <si>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</si>
  <si>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</si>
  <si>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</si>
  <si>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</si>
  <si>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</si>
  <si>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</si>
  <si>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</si>
  <si>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</si>
  <si>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</si>
  <si>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</si>
  <si>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</si>
  <si>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</si>
  <si>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</si>
  <si>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</si>
  <si>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</si>
  <si>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</si>
  <si>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</si>
  <si>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</si>
  <si>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</si>
  <si>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</si>
  <si>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</si>
  <si>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</si>
  <si>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</si>
  <si>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</si>
  <si>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</si>
  <si>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</si>
  <si>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</si>
  <si>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</si>
  <si>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</si>
  <si>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</si>
  <si>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</si>
  <si>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</si>
  <si>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</si>
  <si>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</si>
  <si>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</si>
  <si>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</si>
  <si>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</si>
  <si>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</si>
  <si>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</si>
  <si>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</si>
  <si>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</si>
  <si>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</si>
  <si>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</si>
  <si>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</si>
  <si>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</si>
  <si>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</si>
  <si>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</si>
  <si>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</si>
  <si>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</si>
  <si>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</si>
  <si>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</si>
  <si>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</si>
  <si>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</si>
  <si>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</si>
  <si>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</si>
  <si>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</si>
  <si>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</si>
  <si>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</si>
  <si>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</si>
  <si>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</si>
  <si>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</si>
  <si>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</si>
  <si>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</si>
  <si>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</si>
  <si>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</si>
  <si>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</si>
  <si>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</si>
  <si>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</si>
  <si>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</si>
  <si>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</si>
  <si>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</si>
  <si>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</si>
  <si>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</si>
  <si>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</si>
  <si>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</si>
  <si>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</si>
  <si>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</si>
  <si>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</si>
  <si>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</si>
  <si>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</si>
  <si>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</si>
  <si>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</si>
  <si>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</si>
  <si>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</si>
  <si>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</si>
  <si>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</si>
  <si>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</si>
  <si>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</si>
  <si>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</si>
  <si>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</si>
  <si>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</si>
  <si>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</si>
  <si>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</si>
  <si>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</si>
  <si>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</si>
  <si>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</si>
  <si>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</si>
  <si>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</si>
  <si>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</si>
  <si>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</si>
  <si>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</si>
  <si>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</si>
  <si>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</si>
  <si>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</si>
  <si>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</si>
  <si>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</si>
  <si>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</si>
  <si>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</si>
  <si>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</si>
  <si>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</si>
  <si>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</si>
  <si>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</si>
  <si>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</si>
  <si>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</si>
  <si>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</si>
  <si>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</si>
  <si>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</si>
  <si>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</si>
  <si>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</si>
  <si>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</si>
  <si>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</si>
  <si>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</si>
  <si>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</si>
  <si>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</si>
  <si>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</si>
  <si>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</si>
  <si>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</si>
  <si>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</si>
  <si>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</si>
  <si>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</si>
  <si>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</si>
  <si>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</si>
  <si>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</si>
  <si>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</si>
  <si>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</si>
  <si>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</si>
  <si>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</si>
  <si>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</si>
  <si>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</si>
  <si>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</si>
  <si>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</si>
  <si>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</si>
  <si>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</si>
  <si>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</si>
  <si>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</si>
  <si>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</si>
  <si>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</si>
  <si>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</si>
  <si>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</si>
  <si>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</si>
  <si>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</si>
  <si>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</si>
  <si>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</si>
  <si>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</si>
  <si>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</si>
  <si>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</si>
  <si>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</si>
  <si>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</si>
  <si>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</si>
  <si>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</si>
  <si>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</si>
  <si>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</si>
  <si>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</si>
  <si>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</si>
  <si>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</si>
  <si>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</si>
  <si>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</si>
  <si>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</si>
  <si>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</si>
  <si>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</si>
  <si>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</si>
  <si>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</si>
  <si>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</si>
  <si>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</si>
  <si>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</si>
  <si>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</si>
  <si>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</si>
  <si>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</si>
  <si>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</si>
  <si>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</si>
  <si>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</si>
  <si>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</si>
  <si>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</si>
  <si>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</si>
  <si>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</si>
  <si>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</si>
  <si>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</si>
  <si>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</si>
  <si>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</si>
  <si>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</si>
  <si>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</si>
  <si>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</si>
  <si>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</si>
  <si>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</si>
  <si>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</si>
  <si>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</si>
  <si>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</si>
  <si>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</si>
  <si>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</si>
  <si>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</si>
  <si>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</si>
  <si>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</si>
  <si>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</si>
  <si>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</si>
  <si>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</si>
  <si>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</si>
  <si>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</si>
  <si>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</si>
  <si>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</si>
  <si>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</si>
  <si>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</si>
  <si>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</si>
  <si>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</si>
  <si>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</si>
  <si>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</si>
  <si>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</si>
  <si>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</si>
  <si>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</si>
  <si>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</si>
  <si>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</si>
  <si>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</si>
  <si>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</si>
  <si>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</si>
  <si>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</si>
  <si>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</si>
  <si>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</si>
  <si>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</si>
  <si>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</si>
  <si>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</si>
  <si>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</si>
  <si>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</si>
  <si>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</si>
  <si>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</si>
  <si>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</si>
  <si>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</si>
  <si>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</si>
  <si>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</si>
  <si>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</si>
  <si>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</si>
  <si>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</si>
  <si>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</si>
  <si>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</si>
  <si>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</si>
  <si>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</si>
  <si>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</si>
  <si>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</si>
  <si>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</si>
  <si>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</si>
  <si>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</si>
  <si>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</si>
  <si>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</si>
  <si>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</si>
  <si>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</si>
  <si>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</si>
  <si>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</si>
  <si>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</si>
  <si>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</si>
  <si>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</si>
  <si>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</si>
  <si>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</si>
  <si>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</si>
  <si>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</si>
  <si>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</si>
  <si>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</si>
  <si>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</si>
  <si>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</si>
  <si>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</si>
  <si>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</si>
  <si>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</si>
  <si>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</si>
  <si>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</si>
  <si>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</si>
  <si>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</si>
  <si>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</si>
  <si>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</si>
  <si>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</si>
  <si>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</si>
  <si>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</si>
  <si>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</si>
  <si>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</si>
  <si>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</si>
  <si>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</si>
  <si>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</si>
  <si>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</si>
  <si>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</si>
  <si>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</si>
  <si>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</si>
  <si>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</si>
  <si>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</si>
  <si>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</si>
  <si>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</si>
  <si>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</si>
  <si>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</si>
  <si>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</si>
  <si>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</si>
  <si>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</si>
  <si>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</si>
  <si>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</si>
  <si>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</si>
  <si>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</si>
  <si>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</si>
  <si>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</si>
  <si>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</si>
  <si>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</si>
  <si>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</si>
  <si>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</si>
  <si>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</si>
  <si>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</si>
  <si>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</si>
  <si>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</si>
  <si>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</si>
  <si>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</si>
  <si>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</si>
  <si>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</si>
  <si>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</si>
  <si>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</si>
  <si>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</si>
  <si>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</si>
  <si>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</si>
  <si>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</si>
  <si>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</si>
  <si>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</si>
  <si>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</si>
  <si>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</si>
  <si>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</si>
  <si>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</si>
  <si>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</si>
  <si>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</si>
  <si>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</si>
  <si>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</si>
  <si>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</si>
  <si>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</si>
  <si>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</si>
  <si>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</si>
  <si>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</si>
  <si>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</si>
  <si>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</si>
  <si>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</si>
  <si>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</si>
  <si>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</si>
  <si>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</si>
  <si>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</si>
  <si>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</si>
  <si>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</si>
  <si>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</si>
  <si>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</si>
  <si>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</si>
  <si>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</si>
  <si>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</si>
  <si>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</si>
  <si>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</si>
  <si>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</si>
  <si>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</si>
  <si>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</si>
  <si>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</si>
  <si>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</si>
  <si>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</si>
  <si>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</si>
  <si>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</si>
  <si>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</si>
  <si>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</si>
  <si>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</si>
  <si>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</si>
  <si>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</si>
  <si>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</si>
  <si>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</si>
  <si>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</si>
  <si>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</si>
  <si>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</si>
  <si>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</si>
  <si>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</si>
  <si>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</si>
  <si>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</si>
  <si>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</si>
  <si>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</si>
  <si>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</si>
  <si>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</si>
  <si>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</si>
  <si>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</si>
  <si>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</si>
  <si>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</si>
  <si>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</si>
  <si>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</si>
  <si>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</si>
  <si>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</si>
  <si>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</si>
  <si>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</si>
  <si>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</si>
  <si>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</si>
  <si>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</si>
  <si>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</si>
  <si>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</si>
  <si>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</si>
  <si>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</si>
  <si>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</si>
  <si>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</si>
  <si>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</si>
  <si>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</si>
  <si>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</si>
  <si>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</si>
  <si>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</si>
  <si>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</si>
  <si>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</si>
  <si>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</si>
  <si>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</si>
  <si>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</si>
  <si>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</si>
  <si>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</si>
  <si>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</si>
  <si>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</si>
  <si>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</si>
  <si>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</si>
  <si>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</si>
  <si>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</si>
  <si>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</si>
  <si>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</si>
  <si>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</si>
  <si>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</si>
  <si>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</si>
  <si>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</si>
  <si>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</si>
  <si>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</si>
  <si>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</si>
  <si>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</si>
  <si>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</si>
  <si>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</si>
  <si>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</si>
  <si>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</si>
  <si>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</si>
  <si>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</si>
  <si>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</si>
  <si>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</si>
  <si>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</si>
  <si>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</si>
  <si>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</si>
  <si>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</si>
  <si>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</si>
  <si>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</si>
  <si>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</si>
  <si>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</si>
  <si>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</si>
  <si>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</si>
  <si>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</si>
  <si>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</si>
  <si>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</si>
  <si>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</si>
  <si>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</si>
  <si>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</si>
  <si>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</si>
  <si>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</si>
  <si>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</si>
  <si>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</si>
  <si>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</si>
  <si>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</si>
  <si>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</si>
  <si>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</si>
  <si>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</si>
  <si>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</si>
  <si>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</si>
  <si>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</si>
  <si>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</si>
  <si>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</si>
  <si>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</si>
  <si>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</si>
  <si>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</si>
  <si>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</si>
  <si>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</si>
  <si>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</si>
  <si>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</si>
  <si>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</si>
  <si>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</si>
  <si>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</si>
  <si>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</si>
  <si>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</si>
  <si>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</si>
  <si>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</si>
  <si>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</si>
  <si>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</si>
  <si>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</si>
  <si>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</si>
  <si>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</si>
  <si>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</si>
  <si>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</si>
  <si>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</si>
  <si>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</si>
  <si>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</si>
  <si>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</si>
  <si>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</si>
  <si>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</si>
  <si>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</si>
  <si>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</si>
  <si>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</si>
  <si>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</si>
  <si>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</si>
  <si>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</si>
  <si>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</si>
  <si>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</si>
  <si>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</si>
  <si>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</si>
  <si>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</si>
  <si>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</si>
  <si>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</si>
  <si>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</si>
  <si>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</si>
  <si>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</si>
  <si>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</si>
  <si>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</si>
  <si>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</si>
  <si>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</si>
  <si>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</si>
  <si>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</si>
  <si>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</si>
  <si>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</si>
  <si>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</si>
  <si>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</si>
  <si>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</si>
  <si>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</si>
  <si>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</si>
  <si>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</si>
  <si>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</si>
  <si>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</si>
  <si>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</si>
  <si>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</si>
  <si>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</si>
  <si>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</si>
  <si>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</si>
  <si>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</si>
  <si>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</si>
  <si>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</si>
  <si>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</si>
  <si>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</si>
  <si>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</si>
  <si>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</si>
  <si>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</si>
  <si>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</si>
  <si>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</si>
  <si>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</si>
  <si>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</si>
  <si>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</si>
  <si>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</si>
  <si>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</si>
  <si>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</si>
  <si>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</si>
  <si>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</si>
  <si>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</si>
  <si>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</si>
  <si>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</si>
  <si>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</si>
  <si>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</si>
  <si>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</si>
  <si>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</si>
  <si>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</si>
  <si>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</si>
  <si>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</si>
  <si>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</si>
  <si>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</si>
  <si>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</si>
  <si>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</si>
  <si>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</si>
  <si>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</si>
  <si>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</si>
  <si>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</si>
  <si>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</si>
  <si>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</si>
  <si>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</si>
  <si>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</si>
  <si>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</si>
  <si>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</si>
  <si>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</si>
  <si>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</si>
  <si>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</si>
  <si>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</si>
  <si>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</si>
  <si>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</si>
  <si>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</si>
  <si>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</si>
  <si>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</si>
  <si>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</si>
  <si>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</si>
  <si>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</si>
  <si>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</si>
  <si>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</si>
  <si>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</si>
  <si>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</si>
  <si>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</si>
  <si>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</si>
  <si>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</si>
  <si>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</si>
  <si>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</si>
  <si>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</si>
  <si>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</si>
  <si>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</si>
  <si>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</si>
  <si>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</si>
  <si>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</si>
  <si>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</si>
  <si>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</si>
  <si>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</si>
  <si>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</si>
  <si>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</si>
  <si>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</si>
  <si>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</si>
  <si>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</si>
  <si>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</si>
  <si>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</si>
  <si>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</si>
  <si>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</si>
  <si>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</si>
  <si>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</si>
  <si>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</si>
  <si>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</si>
  <si>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</si>
  <si>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</si>
  <si>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</si>
  <si>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</si>
  <si>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</si>
  <si>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</si>
  <si>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</si>
  <si>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</si>
  <si>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</si>
  <si>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</si>
  <si>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</si>
  <si>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</si>
  <si>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</si>
  <si>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</si>
  <si>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</si>
  <si>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</si>
  <si>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</si>
  <si>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</si>
  <si>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</si>
  <si>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</si>
  <si>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</si>
  <si>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</si>
  <si>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</si>
  <si>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</si>
  <si>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</si>
  <si>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</si>
  <si>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</si>
  <si>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</si>
  <si>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</si>
  <si>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</si>
  <si>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</si>
  <si>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</si>
  <si>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</si>
  <si>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</si>
  <si>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</si>
  <si>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</si>
  <si>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</si>
  <si>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</si>
  <si>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</si>
  <si>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</si>
  <si>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</si>
  <si>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</si>
  <si>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</si>
  <si>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</si>
  <si>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</si>
  <si>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</si>
  <si>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</si>
  <si>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</si>
  <si>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</si>
  <si>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</si>
  <si>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</si>
  <si>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</si>
  <si>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</si>
  <si>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</si>
  <si>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</si>
  <si>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</si>
  <si>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</si>
  <si>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</si>
  <si>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</si>
  <si>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</si>
  <si>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</si>
  <si>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</si>
  <si>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</si>
  <si>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</si>
  <si>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</si>
  <si>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</si>
  <si>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</si>
  <si>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</si>
  <si>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</si>
  <si>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</si>
  <si>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</si>
  <si>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</si>
  <si>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</si>
  <si>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</si>
  <si>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</si>
  <si>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</si>
  <si>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</si>
  <si>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</si>
  <si>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</si>
  <si>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</si>
  <si>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</si>
  <si>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</si>
  <si>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</si>
  <si>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</si>
  <si>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</si>
  <si>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</si>
  <si>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</si>
  <si>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</si>
  <si>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</si>
  <si>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</si>
  <si>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</si>
  <si>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</si>
  <si>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</si>
  <si>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</si>
  <si>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</si>
  <si>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</si>
  <si>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</si>
  <si>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</si>
  <si>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</si>
  <si>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</si>
  <si>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</si>
  <si>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</si>
  <si>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</si>
  <si>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</si>
  <si>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</si>
  <si>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</si>
  <si>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</si>
  <si>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</si>
  <si>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</si>
  <si>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</si>
  <si>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</si>
  <si>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</si>
  <si>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</si>
  <si>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</si>
  <si>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</si>
  <si>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</si>
  <si>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</si>
  <si>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</si>
  <si>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</si>
  <si>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</si>
  <si>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</si>
  <si>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</si>
  <si>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</si>
  <si>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</si>
  <si>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</si>
  <si>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</si>
  <si>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</si>
  <si>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</si>
  <si>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</si>
  <si>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</si>
  <si>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</si>
  <si>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</si>
  <si>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</si>
  <si>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</si>
  <si>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</si>
  <si>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</si>
  <si>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</si>
  <si>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</si>
  <si>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</si>
  <si>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</si>
  <si>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</si>
  <si>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</si>
  <si>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</si>
  <si>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</si>
  <si>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</si>
  <si>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</si>
  <si>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</si>
  <si>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</si>
  <si>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</si>
  <si>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</si>
  <si>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</si>
  <si>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</si>
  <si>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</si>
  <si>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</si>
  <si>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</si>
  <si>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</si>
  <si>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</si>
  <si>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</si>
  <si>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</si>
  <si>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</si>
  <si>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</si>
  <si>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</si>
  <si>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</si>
  <si>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</si>
  <si>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</si>
  <si>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</si>
  <si>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</si>
  <si>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</si>
  <si>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</si>
  <si>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</si>
  <si>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</si>
  <si>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</si>
  <si>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</si>
  <si>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</si>
  <si>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</si>
  <si>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</si>
  <si>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</si>
  <si>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</si>
  <si>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</si>
  <si>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</si>
  <si>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</si>
  <si>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</si>
  <si>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</si>
  <si>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</si>
  <si>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</si>
  <si>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</si>
  <si>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</si>
  <si>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</si>
  <si>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</si>
  <si>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</si>
  <si>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</si>
  <si>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</si>
  <si>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</si>
  <si>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</si>
  <si>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</si>
  <si>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</si>
  <si>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</si>
  <si>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</si>
  <si>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</si>
  <si>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</si>
  <si>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</si>
  <si>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</si>
  <si>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</si>
  <si>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</si>
  <si>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</si>
  <si>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</si>
  <si>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</si>
  <si>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</si>
  <si>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</si>
  <si>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</si>
  <si>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</si>
  <si>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</si>
  <si>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</si>
  <si>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</si>
  <si>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</si>
  <si>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</si>
  <si>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</si>
  <si>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</si>
  <si>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</si>
  <si>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</si>
  <si>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</si>
  <si>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</si>
  <si>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</si>
  <si>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</si>
  <si>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</si>
  <si>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</si>
  <si>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</si>
  <si>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</si>
  <si>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</si>
  <si>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</si>
  <si>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</si>
  <si>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</si>
  <si>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</si>
  <si>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</si>
  <si>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</si>
  <si>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</si>
  <si>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</si>
  <si>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</si>
  <si>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</si>
  <si>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</si>
  <si>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</si>
  <si>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</si>
  <si>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</si>
  <si>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</si>
  <si>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</si>
  <si>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</si>
  <si>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</si>
  <si>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</si>
  <si>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</si>
  <si>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</si>
  <si>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</si>
  <si>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</si>
  <si>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</si>
  <si>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</si>
  <si>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</si>
  <si>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</si>
  <si>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</si>
  <si>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</si>
  <si>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</si>
  <si>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</si>
  <si>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</si>
  <si>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</si>
  <si>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</si>
  <si>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</si>
  <si>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</si>
  <si>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</si>
  <si>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</si>
  <si>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</si>
  <si>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</si>
  <si>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</si>
  <si>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</si>
  <si>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</si>
  <si>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</si>
  <si>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</si>
  <si>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</si>
  <si>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</si>
  <si>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</si>
  <si>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</si>
  <si>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</si>
  <si>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</si>
  <si>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</si>
  <si>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</si>
  <si>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</si>
  <si>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</si>
  <si>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</si>
  <si>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</si>
  <si>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</si>
  <si>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</si>
  <si>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</si>
  <si>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</si>
  <si>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</si>
  <si>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</si>
  <si>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</si>
  <si>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</si>
  <si>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</si>
  <si>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</si>
  <si>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</si>
  <si>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</si>
  <si>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</si>
  <si>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</si>
  <si>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</si>
  <si>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</si>
  <si>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</si>
  <si>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</si>
  <si>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</si>
  <si>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</si>
  <si>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</si>
  <si>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</si>
  <si>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</si>
  <si>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</si>
  <si>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</si>
  <si>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</si>
  <si>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</si>
  <si>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</si>
  <si>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</si>
  <si>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</si>
  <si>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</si>
  <si>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</si>
  <si>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</si>
  <si>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</si>
  <si>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</si>
  <si>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</si>
  <si>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</si>
  <si>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</si>
  <si>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</si>
  <si>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</si>
  <si>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</si>
  <si>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</si>
  <si>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</si>
  <si>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</si>
  <si>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</si>
  <si>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</si>
  <si>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</si>
  <si>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</si>
  <si>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</si>
  <si>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</si>
  <si>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</si>
  <si>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</si>
  <si>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</si>
  <si>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</si>
  <si>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</si>
  <si>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</si>
  <si>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</si>
  <si>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</si>
  <si>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</si>
  <si>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</si>
  <si>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</si>
  <si>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</si>
  <si>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</si>
  <si>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</si>
  <si>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</si>
  <si>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</si>
  <si>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</si>
  <si>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</si>
  <si>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</si>
  <si>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</si>
  <si>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</si>
  <si>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</si>
  <si>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</si>
  <si>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</si>
  <si>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</si>
  <si>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</si>
  <si>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</si>
  <si>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</si>
  <si>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</si>
  <si>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</si>
  <si>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</si>
  <si>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</si>
  <si>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</si>
  <si>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</si>
  <si>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</si>
  <si>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</si>
  <si>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</si>
  <si>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</si>
  <si>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</si>
  <si>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</si>
  <si>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</si>
  <si>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</si>
  <si>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</si>
  <si>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</si>
  <si>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</si>
  <si>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</si>
  <si>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</si>
  <si>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</si>
  <si>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</si>
  <si>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</si>
  <si>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</si>
  <si>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</si>
  <si>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</si>
  <si>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</si>
  <si>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</si>
  <si>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</si>
  <si>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</si>
  <si>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</si>
  <si>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</si>
  <si>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</si>
  <si>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</si>
  <si>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</si>
  <si>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</si>
  <si>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</si>
  <si>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</si>
  <si>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</si>
  <si>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</si>
  <si>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</si>
  <si>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</si>
  <si>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</si>
  <si>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</si>
  <si>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</si>
  <si>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</si>
  <si>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</si>
  <si>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</si>
  <si>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</si>
  <si>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</si>
  <si>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</si>
  <si>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</si>
  <si>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</si>
  <si>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</si>
  <si>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</si>
  <si>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</si>
  <si>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</si>
  <si>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</si>
  <si>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</si>
  <si>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</si>
  <si>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</si>
  <si>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</si>
  <si>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</si>
  <si>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</si>
  <si>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</si>
  <si>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</si>
  <si>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</si>
  <si>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</si>
  <si>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</si>
  <si>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</si>
  <si>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</si>
  <si>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</si>
  <si>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</si>
  <si>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</si>
  <si>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</si>
  <si>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</si>
  <si>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</si>
  <si>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</si>
  <si>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</si>
  <si>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</si>
  <si>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</si>
  <si>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</si>
  <si>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</si>
  <si>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</si>
  <si>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</si>
  <si>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</si>
  <si>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</si>
  <si>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</si>
  <si>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</si>
  <si>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</si>
  <si>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</si>
  <si>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</si>
  <si>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</si>
  <si>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</si>
  <si>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</si>
  <si>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</si>
  <si>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</si>
  <si>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</si>
  <si>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</si>
  <si>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</si>
  <si>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</si>
  <si>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</si>
  <si>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</si>
  <si>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</si>
  <si>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</si>
  <si>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</si>
  <si>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</si>
  <si>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</si>
  <si>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</si>
  <si>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</si>
  <si>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</si>
  <si>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</si>
  <si>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</si>
  <si>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</si>
  <si>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</si>
  <si>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</si>
  <si>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</si>
  <si>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</si>
  <si>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</si>
  <si>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</si>
  <si>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</si>
  <si>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</si>
  <si>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</si>
  <si>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</si>
  <si>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</si>
  <si>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</si>
  <si>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</si>
  <si>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</si>
  <si>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</si>
  <si>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</si>
  <si>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</si>
  <si>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</si>
  <si>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</si>
  <si>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</si>
  <si>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</si>
  <si>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</si>
  <si>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</si>
  <si>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</si>
  <si>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</si>
  <si>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</si>
  <si>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</si>
  <si>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</si>
  <si>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</si>
  <si>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</si>
  <si>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</si>
  <si>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</si>
  <si>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</si>
  <si>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</si>
  <si>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</si>
  <si>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</si>
  <si>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</si>
  <si>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</si>
  <si>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</si>
  <si>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</si>
  <si>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</si>
  <si>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</si>
  <si>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</si>
  <si>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</si>
  <si>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</si>
  <si>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</si>
  <si>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</si>
  <si>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</si>
  <si>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</si>
  <si>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</si>
  <si>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</si>
  <si>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</si>
  <si>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</si>
  <si>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</si>
  <si>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</si>
  <si>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</si>
  <si>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</si>
  <si>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</si>
  <si>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</si>
  <si>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</si>
  <si>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</si>
  <si>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</si>
  <si>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</si>
  <si>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</si>
  <si>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</si>
  <si>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</si>
  <si>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</si>
  <si>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</si>
  <si>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</si>
  <si>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</si>
  <si>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</si>
  <si>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</si>
  <si>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</si>
  <si>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</si>
  <si>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</si>
  <si>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</si>
  <si>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</si>
  <si>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</si>
  <si>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</si>
  <si>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</si>
  <si>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</si>
  <si>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</si>
  <si>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</si>
  <si>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</si>
  <si>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</si>
  <si>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</si>
  <si>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</si>
  <si>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</si>
  <si>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</si>
  <si>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</si>
  <si>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</si>
  <si>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</si>
  <si>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</si>
  <si>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</si>
  <si>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</si>
  <si>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</si>
  <si>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</si>
  <si>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</si>
  <si>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</si>
  <si>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</si>
  <si>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</si>
  <si>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</si>
  <si>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</si>
  <si>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</si>
  <si>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</si>
  <si>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</si>
  <si>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</si>
  <si>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</si>
  <si>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</si>
  <si>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</si>
  <si>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</si>
  <si>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</si>
  <si>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</si>
  <si>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</si>
  <si>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</si>
  <si>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</si>
  <si>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</si>
  <si>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</si>
  <si>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</si>
  <si>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</si>
  <si>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</si>
  <si>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</si>
  <si>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</si>
  <si>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</si>
  <si>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</si>
  <si>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</si>
  <si>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</si>
  <si>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</si>
  <si>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</si>
  <si>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</si>
  <si>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</si>
  <si>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</si>
  <si>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</si>
  <si>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</si>
  <si>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</si>
  <si>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</si>
  <si>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</si>
  <si>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</si>
  <si>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</si>
  <si>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</si>
  <si>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</si>
  <si>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</si>
  <si>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</si>
  <si>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</si>
  <si>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</si>
  <si>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</si>
  <si>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</si>
  <si>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</si>
  <si>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</si>
  <si>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</si>
  <si>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</si>
  <si>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</si>
  <si>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</si>
  <si>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</si>
  <si>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</si>
  <si>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</si>
  <si>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</si>
  <si>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</si>
  <si>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</si>
  <si>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</si>
  <si>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</si>
  <si>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</si>
  <si>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</si>
  <si>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</si>
  <si>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</si>
  <si>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</si>
  <si>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</si>
  <si>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</si>
  <si>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</si>
  <si>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</si>
  <si>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</si>
  <si>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</si>
  <si>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</si>
  <si>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</si>
  <si>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</si>
  <si>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</si>
  <si>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</si>
  <si>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</si>
  <si>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</si>
  <si>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</si>
  <si>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</si>
  <si>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</si>
  <si>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</si>
  <si>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</si>
  <si>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</si>
  <si>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</si>
  <si>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</si>
  <si>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</si>
  <si>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</si>
  <si>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</si>
  <si>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</si>
  <si>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</si>
  <si>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</si>
  <si>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</si>
  <si>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</si>
  <si>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</si>
  <si>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</si>
  <si>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</si>
  <si>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</si>
  <si>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</si>
  <si>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</si>
  <si>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</si>
  <si>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</si>
  <si>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</si>
  <si>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</si>
  <si>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</si>
  <si>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</si>
  <si>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</si>
  <si>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</si>
  <si>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</si>
  <si>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</si>
  <si>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</si>
  <si>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</si>
  <si>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</si>
  <si>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</si>
  <si>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</si>
  <si>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</si>
  <si>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</si>
  <si>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</si>
  <si>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</si>
  <si>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</si>
  <si>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</si>
  <si>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</si>
  <si>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</si>
  <si>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</si>
  <si>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</si>
  <si>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</si>
  <si>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</si>
  <si>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</si>
  <si>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</si>
  <si>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</si>
  <si>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</si>
  <si>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</si>
  <si>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</si>
  <si>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</si>
  <si>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</si>
  <si>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</si>
  <si>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</si>
  <si>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</si>
  <si>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</si>
  <si>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</si>
  <si>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</si>
  <si>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</si>
  <si>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</si>
  <si>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</si>
  <si>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</si>
  <si>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</si>
  <si>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</si>
  <si>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</si>
  <si>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</si>
  <si>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</si>
  <si>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</si>
  <si>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</si>
  <si>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</si>
  <si>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</si>
  <si>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</si>
  <si>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</si>
  <si>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</si>
  <si>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</si>
  <si>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</si>
  <si>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</si>
  <si>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</si>
  <si>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</si>
  <si>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</si>
  <si>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</si>
  <si>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</si>
  <si>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</si>
  <si>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</si>
  <si>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</si>
  <si>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</si>
  <si>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</si>
  <si>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</si>
  <si>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</si>
  <si>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</si>
  <si>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</si>
  <si>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</si>
  <si>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</si>
  <si>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</si>
  <si>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</si>
  <si>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</si>
  <si>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</si>
  <si>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</si>
  <si>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</si>
  <si>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</si>
  <si>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</si>
  <si>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</si>
  <si>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</si>
  <si>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</si>
  <si>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</si>
  <si>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</si>
  <si>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</si>
  <si>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</si>
  <si>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</si>
  <si>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</si>
  <si>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</si>
  <si>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</si>
  <si>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</si>
  <si>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</si>
  <si>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</si>
  <si>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</si>
  <si>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</si>
  <si>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</si>
  <si>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</si>
  <si>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</si>
  <si>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</si>
  <si>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</si>
  <si>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</si>
  <si>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</si>
  <si>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</si>
  <si>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</si>
  <si>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</si>
  <si>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</si>
  <si>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</si>
  <si>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</si>
  <si>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</si>
  <si>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</si>
  <si>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</si>
  <si>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</si>
  <si>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</si>
  <si>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</si>
  <si>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</si>
  <si>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</si>
  <si>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</si>
  <si>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</si>
  <si>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</si>
  <si>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</si>
  <si>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</si>
  <si>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</si>
  <si>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</si>
  <si>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</si>
  <si>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</si>
  <si>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</si>
  <si>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</si>
  <si>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</si>
  <si>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</si>
  <si>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</si>
  <si>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</si>
  <si>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</si>
  <si>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</si>
  <si>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</si>
  <si>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</si>
  <si>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</si>
  <si>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</si>
  <si>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</si>
  <si>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</si>
  <si>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</si>
  <si>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</si>
  <si>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</si>
  <si>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</si>
  <si>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</si>
  <si>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</si>
  <si>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</si>
  <si>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</si>
  <si>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</si>
  <si>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</si>
  <si>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</si>
  <si>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</si>
  <si>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</si>
  <si>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</si>
  <si>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</si>
  <si>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</si>
  <si>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</si>
  <si>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</si>
  <si>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</si>
  <si>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</si>
  <si>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</si>
  <si>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</si>
  <si>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</si>
  <si>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</si>
  <si>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</si>
  <si>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</si>
  <si>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</si>
  <si>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</si>
  <si>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</si>
  <si>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</si>
  <si>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</si>
  <si>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</si>
  <si>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</si>
  <si>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</si>
  <si>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</si>
  <si>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</si>
  <si>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</si>
  <si>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</si>
  <si>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</si>
  <si>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</si>
  <si>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</si>
  <si>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</si>
  <si>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</si>
  <si>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</si>
  <si>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</si>
  <si>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</si>
  <si>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</si>
  <si>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</si>
  <si>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</si>
  <si>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</si>
  <si>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</si>
  <si>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</si>
  <si>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</si>
  <si>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</si>
  <si>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</si>
  <si>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</si>
  <si>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</si>
  <si>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</si>
  <si>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</si>
  <si>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</si>
  <si>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</si>
  <si>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</si>
  <si>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</si>
  <si>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</si>
  <si>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</si>
  <si>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</si>
  <si>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</si>
  <si>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</si>
  <si>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</si>
  <si>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</si>
  <si>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</si>
  <si>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</si>
  <si>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</si>
  <si>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</si>
  <si>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</si>
  <si>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</si>
  <si>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</si>
  <si>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</si>
  <si>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</si>
  <si>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</si>
  <si>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</si>
  <si>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</si>
  <si>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</si>
  <si>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</si>
  <si>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</si>
  <si>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</si>
  <si>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</si>
  <si>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</si>
  <si>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</si>
  <si>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</si>
  <si>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</si>
  <si>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</si>
  <si>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</si>
  <si>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</si>
  <si>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</si>
  <si>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</si>
  <si>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</si>
  <si>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</si>
  <si>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</si>
  <si>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</si>
  <si>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</si>
  <si>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</si>
  <si>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</si>
  <si>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</si>
  <si>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</si>
  <si>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</si>
  <si>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</si>
  <si>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</si>
  <si>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</si>
  <si>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</si>
  <si>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</si>
  <si>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</si>
  <si>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</si>
  <si>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</si>
  <si>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</si>
  <si>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</si>
  <si>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</si>
  <si>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</si>
  <si>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</si>
  <si>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</si>
  <si>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</si>
  <si>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</si>
  <si>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</si>
  <si>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</si>
  <si>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</si>
  <si>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</si>
  <si>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</si>
  <si>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</si>
  <si>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</si>
  <si>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</si>
  <si>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</si>
  <si>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</si>
  <si>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</si>
  <si>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</si>
  <si>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</si>
  <si>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</si>
  <si>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</si>
  <si>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</si>
  <si>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</si>
  <si>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</si>
  <si>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</si>
  <si>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</si>
  <si>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</si>
  <si>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</si>
  <si>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</si>
  <si>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</si>
  <si>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</si>
  <si>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</si>
  <si>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</si>
  <si>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</si>
  <si>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</si>
  <si>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</si>
  <si>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</si>
  <si>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</si>
  <si>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</si>
  <si>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</si>
  <si>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</si>
  <si>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</si>
  <si>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</si>
  <si>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</si>
  <si>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</si>
  <si>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</si>
  <si>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</si>
  <si>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</si>
  <si>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</si>
  <si>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</si>
  <si>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</si>
  <si>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</si>
  <si>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</si>
  <si>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</si>
  <si>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</si>
  <si>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</si>
  <si>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</si>
  <si>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</si>
  <si>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</si>
  <si>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</si>
  <si>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</si>
  <si>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</si>
  <si>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</si>
  <si>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</si>
  <si>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</si>
  <si>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</si>
  <si>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</si>
  <si>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</si>
  <si>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</si>
  <si>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</si>
  <si>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</si>
  <si>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</si>
  <si>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</si>
  <si>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</si>
  <si>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</si>
  <si>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</si>
  <si>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</si>
  <si>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</si>
  <si>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</si>
  <si>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</si>
  <si>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</si>
  <si>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</si>
  <si>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</si>
  <si>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</si>
  <si>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</si>
  <si>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</si>
  <si>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</si>
  <si>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</si>
  <si>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</si>
  <si>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</si>
  <si>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</si>
  <si>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</si>
  <si>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</si>
  <si>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</si>
  <si>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</si>
  <si>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</si>
  <si>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</si>
  <si>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</si>
  <si>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</si>
  <si>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</si>
  <si>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</si>
  <si>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</si>
  <si>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</si>
  <si>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</si>
  <si>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</si>
  <si>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</si>
  <si>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</si>
  <si>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</si>
  <si>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</si>
  <si>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</si>
  <si>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</si>
  <si>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</si>
  <si>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</si>
  <si>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</si>
  <si>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</si>
  <si>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</si>
  <si>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</si>
  <si>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</si>
  <si>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</si>
  <si>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</si>
  <si>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</si>
  <si>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</si>
  <si>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</si>
  <si>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</si>
  <si>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</si>
  <si>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</si>
  <si>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</si>
  <si>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</si>
  <si>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</si>
  <si>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</si>
  <si>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</si>
  <si>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</si>
  <si>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</si>
  <si>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</si>
  <si>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</si>
  <si>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</si>
  <si>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</si>
  <si>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</si>
  <si>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</si>
  <si>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</si>
  <si>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</si>
  <si>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</si>
  <si>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</si>
  <si>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</si>
  <si>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</si>
  <si>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</si>
  <si>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</si>
  <si>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</si>
  <si>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</si>
  <si>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</si>
  <si>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</si>
  <si>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</si>
  <si>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</si>
  <si>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</si>
  <si>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</si>
  <si>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</si>
  <si>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</si>
  <si>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</si>
  <si>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</si>
  <si>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</si>
  <si>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</si>
  <si>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</si>
  <si>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</si>
  <si>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</si>
  <si>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</si>
  <si>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</si>
  <si>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</si>
  <si>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</si>
  <si>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</si>
  <si>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</si>
  <si>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</si>
  <si>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</si>
  <si>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</si>
  <si>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</si>
  <si>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</si>
  <si>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</si>
  <si>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</si>
  <si>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</si>
  <si>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</si>
  <si>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</si>
  <si>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</si>
  <si>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</si>
  <si>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</si>
  <si>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</si>
  <si>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</si>
  <si>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</si>
  <si>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</si>
  <si>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</si>
  <si>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</si>
  <si>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</si>
  <si>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</si>
  <si>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</si>
  <si>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</si>
  <si>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</si>
  <si>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</si>
  <si>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</si>
  <si>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</si>
  <si>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</si>
  <si>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</si>
  <si>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</si>
  <si>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</si>
  <si>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</si>
  <si>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</si>
  <si>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</si>
  <si>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</si>
  <si>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</si>
  <si>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</si>
  <si>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</si>
  <si>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</si>
  <si>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</si>
  <si>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</si>
  <si>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</si>
  <si>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</si>
  <si>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</si>
  <si>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</si>
  <si>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</si>
  <si>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</si>
  <si>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</si>
  <si>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</si>
  <si>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</si>
  <si>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</si>
  <si>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</si>
  <si>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</si>
  <si>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</si>
  <si>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</si>
  <si>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</si>
  <si>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</si>
  <si>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</si>
  <si>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</si>
  <si>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</si>
  <si>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</si>
  <si>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</si>
  <si>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</si>
  <si>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</si>
  <si>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</si>
  <si>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</si>
  <si>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</si>
  <si>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</si>
  <si>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</si>
  <si>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</si>
  <si>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</si>
  <si>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</si>
  <si>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</si>
  <si>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</si>
  <si>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</si>
  <si>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</si>
  <si>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</si>
  <si>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</si>
  <si>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</si>
  <si>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</si>
  <si>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</si>
  <si>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</si>
  <si>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</si>
  <si>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</si>
  <si>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</si>
  <si>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</si>
  <si>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</si>
  <si>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</si>
  <si>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</si>
  <si>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</si>
  <si>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</si>
  <si>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</si>
  <si>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</si>
  <si>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</si>
  <si>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</si>
  <si>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</si>
  <si>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</si>
  <si>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</si>
  <si>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</si>
  <si>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</si>
  <si>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</si>
  <si>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</si>
  <si>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</si>
  <si>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</si>
  <si>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</si>
  <si>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</si>
  <si>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</si>
  <si>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</si>
  <si>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</si>
  <si>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</si>
  <si>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</si>
  <si>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</si>
  <si>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</si>
  <si>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</si>
  <si>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</si>
  <si>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</si>
  <si>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</si>
  <si>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</si>
  <si>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</si>
  <si>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</si>
  <si>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</si>
  <si>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</si>
  <si>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</si>
  <si>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</si>
  <si>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</si>
  <si>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</si>
  <si>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</si>
  <si>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</si>
  <si>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</si>
  <si>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</si>
  <si>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</si>
  <si>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</si>
  <si>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</si>
  <si>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</si>
  <si>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</si>
  <si>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</si>
  <si>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</si>
  <si>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</si>
  <si>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</si>
  <si>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</si>
  <si>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</si>
  <si>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</si>
  <si>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</si>
  <si>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</si>
  <si>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</si>
  <si>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</si>
  <si>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</si>
  <si>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</si>
  <si>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</si>
  <si>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</si>
  <si>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</si>
  <si>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</si>
  <si>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</si>
  <si>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</si>
  <si>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</si>
  <si>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</si>
  <si>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</si>
  <si>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</si>
  <si>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</si>
  <si>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</si>
  <si>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</si>
  <si>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</si>
  <si>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</si>
  <si>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</si>
  <si>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</si>
  <si>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</si>
  <si>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</si>
  <si>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</si>
  <si>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</si>
  <si>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</si>
  <si>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</si>
  <si>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</si>
  <si>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</si>
  <si>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</si>
  <si>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</si>
  <si>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</si>
  <si>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</si>
  <si>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</si>
  <si>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</si>
  <si>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</si>
  <si>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</si>
  <si>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</si>
  <si>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</si>
  <si>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</si>
  <si>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</si>
  <si>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</si>
  <si>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</si>
  <si>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</si>
  <si>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</si>
  <si>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</si>
  <si>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</si>
  <si>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</si>
  <si>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</si>
  <si>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</si>
  <si>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</si>
  <si>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</si>
  <si>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</si>
  <si>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</si>
  <si>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</si>
  <si>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</si>
  <si>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</si>
  <si>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</si>
  <si>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</si>
  <si>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</si>
  <si>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</si>
  <si>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</si>
  <si>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</si>
  <si>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</si>
  <si>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</si>
  <si>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</si>
  <si>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</si>
  <si>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</si>
  <si>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</si>
  <si>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</si>
  <si>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</si>
  <si>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</si>
  <si>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</si>
  <si>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</si>
  <si>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</si>
  <si>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</si>
  <si>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</si>
  <si>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</si>
  <si>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</si>
  <si>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</si>
  <si>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</si>
  <si>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</si>
  <si>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</si>
  <si>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</si>
  <si>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</si>
  <si>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</si>
  <si>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</si>
  <si>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</si>
  <si>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</si>
  <si>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</si>
  <si>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</si>
  <si>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</si>
  <si>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</si>
  <si>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</si>
  <si>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</si>
  <si>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</si>
  <si>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</si>
  <si>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</si>
  <si>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</si>
  <si>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</si>
  <si>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</si>
  <si>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</si>
  <si>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</si>
  <si>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</si>
  <si>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</si>
  <si>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</si>
  <si>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</si>
  <si>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</si>
  <si>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</si>
  <si>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</si>
  <si>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</si>
  <si>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</si>
  <si>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</si>
  <si>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</si>
  <si>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</si>
  <si>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</si>
  <si>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</si>
  <si>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</si>
  <si>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</si>
  <si>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</si>
  <si>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</si>
  <si>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</si>
  <si>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</si>
  <si>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</si>
  <si>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</si>
  <si>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</si>
  <si>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</si>
  <si>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</si>
  <si>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</si>
  <si>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</si>
  <si>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</si>
  <si>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</si>
  <si>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</si>
  <si>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</si>
  <si>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</si>
  <si>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</si>
  <si>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</si>
  <si>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</si>
  <si>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</si>
  <si>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</si>
  <si>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</si>
  <si>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</si>
  <si>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</si>
  <si>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</si>
  <si>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</si>
  <si>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</si>
  <si>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</si>
  <si>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</si>
  <si>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</si>
  <si>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</si>
  <si>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</si>
  <si>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</si>
  <si>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</si>
  <si>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</si>
  <si>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</si>
  <si>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</si>
  <si>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</si>
  <si>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</si>
  <si>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</si>
  <si>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</si>
  <si>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</si>
  <si>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</si>
  <si>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</si>
  <si>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</si>
  <si>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</si>
  <si>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</si>
  <si>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</si>
  <si>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</si>
  <si>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</si>
  <si>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</si>
  <si>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</si>
  <si>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</si>
  <si>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</si>
  <si>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</si>
  <si>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</si>
  <si>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</si>
  <si>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</si>
  <si>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</si>
  <si>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</si>
  <si>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</si>
  <si>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</si>
  <si>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</si>
  <si>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</si>
  <si>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</si>
  <si>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</si>
  <si>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</si>
  <si>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</si>
  <si>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</si>
  <si>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</si>
  <si>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</si>
  <si>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</si>
  <si>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</si>
  <si>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</si>
  <si>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</si>
  <si>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</si>
  <si>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</si>
  <si>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</si>
  <si>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</si>
  <si>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</si>
  <si>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</si>
  <si>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</si>
  <si>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</si>
  <si>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</si>
  <si>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</si>
  <si>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</si>
  <si>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</si>
  <si>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</si>
  <si>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</si>
  <si>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</si>
  <si>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</si>
  <si>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</si>
  <si>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</si>
  <si>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</si>
  <si>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</si>
  <si>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</si>
  <si>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</si>
  <si>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</si>
  <si>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</si>
  <si>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</si>
  <si>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</si>
  <si>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</si>
  <si>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</si>
  <si>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</si>
  <si>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</si>
  <si>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</si>
  <si>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</si>
  <si>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</si>
  <si>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</si>
  <si>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</si>
  <si>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</si>
  <si>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</si>
  <si>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</si>
  <si>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</si>
  <si>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</si>
  <si>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</si>
  <si>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</si>
  <si>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</si>
  <si>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</si>
  <si>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</si>
  <si>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</si>
  <si>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</si>
  <si>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</si>
  <si>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</si>
  <si>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</si>
  <si>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</si>
  <si>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</si>
  <si>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</si>
  <si>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</si>
  <si>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</si>
  <si>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</si>
  <si>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</si>
  <si>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</si>
  <si>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</si>
  <si>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</si>
  <si>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</si>
  <si>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</si>
  <si>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</si>
  <si>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</si>
  <si>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</si>
  <si>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</si>
  <si>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</si>
  <si>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</si>
  <si>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</si>
  <si>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</si>
  <si>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</si>
  <si>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</si>
  <si>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</si>
  <si>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</si>
  <si>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</si>
  <si>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</si>
  <si>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</si>
  <si>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</si>
  <si>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</si>
  <si>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</si>
  <si>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</si>
  <si>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</si>
  <si>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</si>
  <si>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</si>
  <si>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</si>
  <si>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</si>
  <si>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</si>
  <si>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</si>
  <si>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</si>
  <si>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</si>
  <si>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</si>
  <si>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</si>
  <si>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</si>
  <si>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</si>
  <si>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</si>
  <si>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</si>
  <si>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</si>
  <si>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</si>
  <si>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</si>
  <si>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</si>
  <si>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</si>
  <si>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</si>
  <si>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</si>
  <si>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</si>
  <si>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</si>
  <si>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</si>
  <si>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</si>
  <si>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</si>
  <si>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</si>
  <si>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</si>
  <si>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</si>
  <si>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</si>
  <si>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</si>
  <si>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</si>
  <si>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</si>
  <si>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</si>
  <si>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</si>
  <si>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</si>
  <si>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</si>
  <si>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</si>
  <si>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</si>
  <si>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</si>
  <si>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</si>
  <si>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</si>
  <si>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</si>
  <si>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</si>
  <si>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</si>
  <si>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</si>
  <si>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</si>
  <si>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</si>
  <si>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</si>
  <si>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</si>
  <si>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</si>
  <si>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</si>
  <si>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</si>
  <si>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</si>
  <si>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</si>
  <si>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</si>
  <si>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</si>
  <si>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</si>
  <si>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</si>
  <si>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</si>
  <si>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</si>
  <si>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</si>
  <si>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</si>
  <si>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</si>
  <si>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</si>
  <si>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</si>
  <si>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</si>
  <si>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</si>
  <si>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</si>
  <si>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</si>
  <si>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</si>
  <si>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</si>
  <si>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</si>
  <si>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</si>
  <si>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</si>
  <si>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</si>
  <si>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</si>
  <si>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</si>
  <si>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</si>
  <si>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</si>
  <si>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</si>
  <si>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</si>
  <si>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</si>
  <si>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</si>
  <si>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</si>
  <si>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</si>
  <si>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</si>
  <si>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</si>
  <si>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</si>
  <si>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</si>
  <si>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</si>
  <si>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</si>
  <si>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</si>
  <si>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</si>
  <si>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</si>
  <si>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</si>
  <si>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</si>
  <si>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</si>
  <si>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</si>
  <si>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</si>
  <si>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</si>
  <si>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</si>
  <si>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</si>
  <si>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</si>
  <si>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</si>
  <si>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</si>
  <si>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</si>
  <si>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</si>
  <si>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</si>
  <si>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</si>
  <si>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</si>
  <si>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</si>
  <si>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</si>
  <si>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</si>
  <si>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</si>
  <si>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</si>
  <si>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</si>
  <si>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</si>
  <si>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</si>
  <si>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</si>
  <si>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</si>
  <si>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</si>
  <si>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</si>
  <si>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</si>
  <si>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</si>
  <si>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</si>
  <si>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</si>
  <si>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</si>
  <si>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</si>
  <si>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</si>
  <si>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</si>
  <si>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</si>
  <si>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</si>
  <si>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</si>
  <si>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</si>
  <si>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</si>
  <si>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</si>
  <si>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</si>
  <si>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</si>
  <si>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</si>
  <si>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</si>
  <si>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</si>
  <si>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</si>
  <si>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</si>
  <si>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</si>
  <si>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</si>
  <si>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</si>
  <si>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</si>
  <si>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</si>
  <si>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</si>
  <si>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</si>
  <si>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</si>
  <si>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</si>
  <si>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</si>
  <si>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</si>
  <si>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</si>
  <si>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</si>
  <si>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</si>
  <si>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</si>
  <si>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</si>
  <si>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</si>
  <si>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</si>
  <si>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</si>
  <si>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</si>
  <si>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</si>
  <si>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</si>
  <si>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</si>
  <si>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</si>
  <si>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</si>
  <si>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</si>
  <si>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</si>
  <si>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</si>
  <si>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</si>
  <si>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</si>
  <si>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</si>
  <si>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</si>
  <si>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</si>
  <si>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</si>
  <si>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</si>
  <si>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</si>
  <si>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</si>
  <si>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</si>
  <si>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</si>
  <si>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</si>
  <si>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</si>
  <si>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</si>
  <si>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</si>
  <si>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</si>
  <si>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</si>
  <si>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</si>
  <si>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</si>
  <si>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</si>
  <si>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</si>
  <si>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</si>
  <si>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</si>
  <si>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</si>
  <si>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</si>
  <si>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</si>
  <si>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</si>
  <si>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</si>
  <si>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</si>
  <si>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</si>
  <si>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</si>
  <si>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</si>
  <si>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</si>
  <si>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</si>
  <si>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</si>
  <si>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</si>
  <si>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</si>
  <si>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</si>
  <si>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</si>
  <si>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</si>
  <si>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</si>
  <si>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</si>
  <si>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</si>
  <si>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</si>
  <si>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</si>
  <si>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</si>
  <si>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</si>
  <si>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</si>
  <si>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</si>
  <si>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</si>
  <si>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</si>
  <si>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</si>
  <si>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</si>
  <si>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</si>
  <si>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</si>
  <si>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</si>
  <si>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</si>
  <si>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</si>
  <si>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</si>
  <si>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</si>
  <si>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</si>
  <si>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</si>
  <si>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</si>
  <si>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</si>
  <si>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</si>
  <si>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</si>
  <si>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</si>
  <si>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</si>
  <si>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</si>
  <si>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</si>
  <si>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</si>
  <si>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</si>
  <si>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</si>
  <si>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</si>
  <si>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</si>
  <si>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</si>
  <si>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</si>
  <si>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</si>
  <si>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</si>
  <si>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</si>
  <si>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</si>
  <si>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</si>
  <si>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</si>
  <si>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</si>
  <si>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</si>
  <si>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</si>
  <si>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</si>
  <si>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</si>
  <si>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</si>
  <si>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</si>
  <si>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</si>
  <si>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</si>
  <si>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</si>
  <si>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</si>
  <si>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</si>
  <si>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</si>
  <si>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</si>
  <si>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</si>
  <si>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</si>
  <si>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</si>
  <si>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</si>
  <si>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</si>
  <si>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</si>
  <si>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</si>
  <si>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</si>
  <si>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</si>
  <si>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</si>
  <si>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</si>
  <si>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</si>
  <si>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</si>
  <si>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</si>
  <si>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</si>
  <si>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</si>
  <si>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</si>
  <si>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</si>
  <si>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</si>
  <si>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</si>
  <si>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</si>
  <si>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</si>
  <si>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</si>
  <si>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</si>
  <si>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</si>
  <si>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</si>
  <si>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</si>
  <si>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</si>
  <si>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</si>
  <si>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</si>
  <si>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</si>
  <si>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</si>
  <si>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</si>
  <si>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</si>
  <si>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</si>
  <si>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</si>
  <si>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</si>
  <si>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</si>
  <si>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</si>
  <si>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</si>
  <si>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</si>
  <si>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</si>
  <si>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</si>
  <si>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</si>
  <si>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</si>
  <si>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</si>
  <si>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</si>
  <si>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</si>
  <si>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</si>
  <si>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</si>
  <si>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</si>
  <si>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</si>
  <si>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</si>
  <si>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</si>
  <si>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</si>
  <si>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</si>
  <si>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</si>
  <si>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</si>
  <si>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</si>
  <si>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</si>
  <si>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</si>
  <si>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</si>
  <si>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</si>
  <si>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</si>
  <si>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</si>
  <si>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</si>
  <si>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</si>
  <si>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</si>
  <si>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</si>
  <si>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</si>
  <si>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</si>
  <si>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</si>
  <si>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</si>
  <si>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</si>
  <si>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</si>
  <si>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</si>
  <si>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</si>
  <si>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</si>
  <si>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</si>
  <si>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</si>
  <si>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</si>
  <si>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</si>
  <si>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</si>
  <si>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</si>
  <si>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</si>
  <si>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</si>
  <si>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</si>
  <si>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</si>
  <si>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</si>
  <si>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</si>
  <si>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</si>
  <si>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</si>
  <si>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</si>
  <si>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</si>
  <si>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</si>
  <si>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</si>
  <si>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</si>
  <si>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</si>
  <si>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</si>
  <si>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</si>
  <si>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</si>
  <si>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</si>
  <si>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</si>
  <si>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</si>
  <si>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</si>
  <si>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</si>
  <si>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</si>
  <si>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</si>
  <si>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</si>
  <si>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</si>
  <si>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</si>
  <si>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</si>
  <si>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</si>
  <si>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</si>
  <si>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</si>
  <si>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</si>
  <si>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</si>
  <si>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</si>
  <si>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</si>
  <si>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</si>
  <si>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</si>
  <si>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</si>
  <si>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</si>
  <si>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</si>
  <si>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</si>
  <si>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</si>
  <si>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</si>
  <si>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</si>
  <si>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</si>
  <si>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</si>
  <si>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</si>
  <si>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</si>
  <si>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</si>
  <si>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</si>
  <si>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</si>
  <si>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</si>
  <si>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</si>
  <si>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</si>
  <si>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</si>
  <si>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</si>
  <si>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</si>
  <si>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</si>
  <si>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</si>
  <si>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</si>
  <si>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</si>
  <si>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</si>
  <si>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</si>
  <si>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</si>
  <si>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</si>
  <si>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</si>
  <si>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</si>
  <si>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</si>
  <si>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</si>
  <si>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</si>
  <si>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</si>
  <si>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</si>
  <si>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</si>
  <si>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</si>
  <si>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</si>
  <si>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</si>
  <si>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</si>
  <si>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</si>
  <si>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</si>
  <si>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</si>
  <si>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</si>
  <si>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</si>
  <si>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</si>
  <si>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</si>
  <si>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</si>
  <si>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</si>
  <si>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</si>
  <si>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</si>
  <si>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</si>
  <si>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</si>
  <si>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</si>
  <si>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</si>
  <si>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</si>
  <si>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</si>
  <si>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</si>
  <si>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</si>
  <si>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</si>
  <si>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</si>
  <si>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</si>
  <si>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</si>
  <si>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</si>
  <si>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</si>
  <si>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</si>
  <si>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</si>
  <si>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</si>
  <si>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</si>
  <si>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</si>
  <si>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</si>
  <si>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</si>
  <si>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</si>
  <si>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</si>
  <si>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</si>
  <si>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</si>
  <si>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</si>
  <si>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</si>
  <si>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</si>
  <si>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</si>
  <si>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</si>
  <si>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</si>
  <si>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</si>
  <si>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</si>
  <si>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</si>
  <si>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</si>
  <si>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</si>
  <si>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</si>
  <si>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</si>
  <si>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</si>
  <si>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</si>
  <si>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</si>
  <si>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</si>
  <si>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</si>
  <si>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</si>
  <si>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</si>
  <si>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</si>
  <si>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</si>
  <si>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</si>
  <si>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</si>
  <si>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</si>
  <si>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</si>
  <si>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</si>
  <si>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</si>
  <si>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</si>
  <si>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</si>
  <si>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</si>
  <si>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</si>
  <si>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</si>
  <si>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</si>
  <si>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</si>
  <si>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</si>
  <si>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</si>
  <si>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</si>
  <si>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</si>
  <si>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</si>
  <si>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</si>
  <si>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</si>
  <si>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</si>
  <si>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</si>
  <si>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</si>
  <si>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</si>
  <si>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</si>
  <si>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</si>
  <si>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</si>
  <si>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</si>
  <si>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</si>
  <si>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</si>
  <si>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</si>
  <si>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</si>
  <si>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</si>
  <si>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</si>
  <si>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</si>
  <si>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</si>
  <si>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</si>
  <si>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</si>
  <si>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</si>
  <si>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</si>
  <si>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</si>
  <si>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</si>
  <si>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</si>
  <si>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</si>
  <si>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</si>
  <si>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</si>
  <si>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</si>
  <si>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</si>
  <si>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</si>
  <si>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</si>
  <si>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</si>
  <si>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</si>
  <si>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</si>
  <si>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</si>
  <si>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</si>
  <si>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</si>
  <si>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</si>
  <si>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</si>
  <si>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</si>
  <si>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</si>
  <si>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</si>
  <si>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</si>
  <si>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</si>
  <si>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</si>
  <si>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</si>
  <si>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</si>
  <si>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</si>
  <si>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</si>
  <si>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</si>
  <si>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</si>
  <si>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</si>
  <si>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</si>
  <si>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</si>
  <si>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</si>
  <si>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</si>
  <si>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</si>
  <si>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</si>
  <si>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</si>
  <si>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</si>
  <si>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</si>
  <si>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</si>
  <si>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</si>
  <si>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</si>
  <si>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</si>
  <si>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</si>
  <si>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</si>
  <si>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</si>
  <si>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</si>
  <si>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</si>
  <si>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</si>
  <si>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</si>
  <si>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</si>
  <si>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</si>
  <si>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</si>
  <si>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</si>
  <si>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</si>
  <si>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</si>
  <si>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</si>
  <si>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</si>
  <si>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</si>
  <si>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</si>
  <si>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</si>
  <si>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</si>
  <si>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</si>
  <si>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</si>
  <si>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</si>
  <si>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</si>
  <si>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</si>
  <si>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</si>
  <si>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</si>
  <si>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</si>
  <si>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</si>
  <si>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</si>
  <si>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</si>
  <si>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</si>
  <si>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</si>
  <si>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</si>
  <si>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</si>
  <si>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</si>
  <si>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</si>
  <si>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</si>
  <si>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</si>
  <si>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</si>
  <si>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</si>
  <si>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</si>
  <si>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</si>
  <si>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</si>
  <si>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</si>
  <si>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</si>
  <si>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</si>
  <si>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</si>
  <si>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</si>
  <si>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</si>
  <si>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</si>
  <si>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</si>
  <si>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</si>
  <si>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</si>
  <si>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</si>
  <si>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</si>
  <si>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</si>
  <si>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</si>
  <si>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</si>
  <si>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</si>
  <si>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</si>
  <si>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</si>
  <si>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</si>
  <si>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</si>
  <si>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</si>
  <si>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</si>
  <si>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</si>
  <si>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</si>
  <si>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</si>
  <si>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</si>
  <si>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</si>
  <si>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</si>
  <si>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</si>
  <si>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</si>
  <si>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</si>
  <si>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</si>
  <si>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</si>
  <si>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</si>
  <si>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</si>
  <si>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</si>
  <si>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</si>
  <si>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</si>
  <si>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</si>
  <si>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</si>
  <si>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</si>
  <si>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</si>
  <si>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</si>
  <si>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</si>
  <si>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</si>
  <si>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</si>
  <si>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</si>
  <si>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</si>
  <si>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</si>
  <si>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</si>
  <si>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</si>
  <si>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</si>
  <si>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</si>
  <si>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</si>
  <si>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</si>
  <si>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</si>
  <si>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</si>
  <si>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</si>
  <si>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</si>
  <si>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</si>
  <si>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</si>
  <si>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</si>
  <si>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</si>
  <si>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</si>
  <si>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</si>
  <si>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</si>
  <si>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</si>
  <si>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</si>
  <si>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</si>
  <si>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</si>
  <si>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</si>
  <si>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</si>
  <si>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</si>
  <si>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</si>
  <si>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</si>
  <si>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</si>
  <si>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</si>
  <si>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</si>
  <si>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</si>
  <si>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</si>
  <si>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</si>
  <si>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</si>
  <si>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</si>
  <si>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</si>
  <si>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</si>
  <si>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</si>
  <si>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</si>
  <si>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</si>
  <si>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</si>
  <si>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</si>
  <si>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</si>
  <si>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</si>
  <si>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</si>
  <si>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</si>
  <si>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</si>
  <si>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</si>
  <si>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</si>
  <si>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</si>
  <si>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</si>
  <si>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</si>
  <si>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</si>
  <si>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</si>
  <si>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</si>
  <si>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</si>
  <si>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</si>
  <si>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</si>
  <si>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</si>
  <si>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</si>
  <si>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</si>
  <si>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</si>
  <si>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</si>
  <si>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</si>
  <si>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</si>
  <si>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</si>
  <si>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</si>
  <si>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</si>
  <si>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</si>
  <si>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</si>
  <si>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</si>
  <si>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</si>
  <si>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</si>
  <si>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</si>
  <si>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</si>
  <si>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</si>
  <si>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</si>
  <si>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</si>
  <si>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</si>
  <si>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</si>
  <si>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</si>
  <si>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</si>
  <si>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</si>
  <si>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</si>
  <si>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</si>
  <si>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</si>
  <si>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</si>
  <si>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</si>
  <si>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</si>
  <si>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</si>
  <si>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</si>
  <si>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</si>
  <si>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</si>
  <si>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</si>
  <si>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</si>
  <si>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</si>
  <si>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</si>
  <si>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</si>
  <si>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</si>
  <si>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</si>
  <si>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</si>
  <si>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</si>
  <si>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</si>
  <si>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</si>
  <si>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</si>
  <si>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</si>
  <si>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</si>
  <si>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</si>
  <si>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</si>
  <si>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</si>
  <si>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</si>
  <si>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</si>
  <si>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</si>
  <si>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</si>
  <si>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</si>
  <si>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</si>
  <si>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</si>
  <si>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</si>
  <si>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</si>
  <si>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</si>
  <si>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</si>
  <si>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</si>
  <si>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</si>
  <si>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</si>
  <si>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</si>
  <si>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</si>
  <si>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</si>
  <si>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</si>
  <si>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</si>
  <si>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</si>
  <si>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</si>
  <si>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</si>
  <si>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</si>
  <si>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</si>
  <si>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</si>
  <si>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</si>
  <si>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</si>
  <si>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</si>
  <si>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</si>
  <si>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</si>
  <si>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</si>
  <si>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</si>
  <si>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</si>
  <si>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</si>
  <si>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</si>
  <si>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</si>
  <si>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</si>
  <si>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</si>
  <si>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</si>
  <si>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</si>
  <si>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</si>
  <si>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</si>
  <si>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</si>
  <si>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</si>
  <si>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</si>
  <si>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</si>
  <si>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</si>
  <si>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</si>
  <si>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</si>
  <si>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</si>
  <si>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</si>
  <si>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</si>
  <si>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</si>
  <si>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</si>
  <si>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</si>
  <si>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</si>
  <si>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</si>
  <si>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</si>
  <si>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</si>
  <si>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</si>
  <si>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</si>
  <si>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</si>
  <si>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</si>
  <si>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</si>
  <si>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</si>
  <si>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</si>
  <si>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</si>
  <si>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</si>
  <si>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</si>
  <si>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</si>
  <si>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</si>
  <si>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</si>
  <si>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</si>
  <si>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</si>
  <si>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</si>
  <si>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</si>
  <si>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</si>
  <si>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</si>
  <si>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</si>
  <si>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</si>
  <si>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</si>
  <si>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</si>
  <si>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</si>
  <si>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</si>
  <si>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</si>
  <si>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</si>
  <si>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</si>
  <si>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</si>
  <si>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</si>
  <si>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</si>
  <si>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</si>
  <si>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</si>
  <si>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</si>
  <si>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</si>
  <si>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</si>
  <si>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</si>
  <si>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</si>
  <si>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</si>
  <si>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</si>
  <si>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</si>
  <si>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</si>
  <si>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</si>
  <si>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</si>
  <si>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</si>
  <si>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</si>
  <si>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</si>
  <si>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</si>
  <si>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</si>
  <si>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</si>
  <si>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</si>
  <si>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</si>
  <si>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</si>
  <si>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</si>
  <si>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</si>
  <si>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</si>
  <si>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</si>
  <si>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</si>
  <si>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</si>
  <si>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</si>
  <si>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</si>
  <si>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</si>
  <si>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</si>
  <si>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</si>
  <si>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</si>
  <si>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</si>
  <si>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</si>
  <si>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</si>
  <si>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</si>
  <si>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</si>
  <si>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</si>
  <si>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</si>
  <si>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</si>
  <si>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</si>
  <si>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</si>
  <si>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</si>
  <si>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</si>
  <si>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</si>
  <si>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</si>
  <si>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</si>
  <si>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</si>
  <si>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</si>
  <si>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</si>
  <si>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</si>
  <si>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</si>
  <si>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</si>
  <si>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</si>
  <si>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</si>
  <si>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</si>
  <si>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</si>
  <si>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</si>
  <si>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</si>
  <si>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</si>
  <si>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</si>
  <si>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</si>
  <si>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</si>
  <si>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</si>
  <si>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</si>
  <si>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</si>
  <si>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</si>
  <si>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</si>
  <si>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</si>
  <si>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</si>
  <si>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</si>
  <si>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</si>
  <si>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</si>
  <si>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</si>
  <si>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</si>
  <si>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</si>
  <si>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</si>
  <si>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</si>
  <si>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</si>
  <si>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</si>
  <si>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</si>
  <si>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</si>
  <si>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</si>
  <si>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</si>
  <si>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</si>
  <si>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</si>
  <si>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</si>
  <si>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</si>
  <si>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</si>
  <si>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</si>
  <si>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</si>
  <si>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</si>
  <si>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</si>
  <si>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</si>
  <si>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</si>
  <si>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</si>
  <si>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</si>
  <si>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</si>
  <si>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</si>
  <si>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</si>
  <si>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</si>
  <si>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</si>
  <si>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</si>
  <si>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</si>
  <si>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</si>
  <si>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</si>
  <si>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</si>
  <si>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</si>
  <si>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</si>
  <si>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</si>
  <si>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</si>
  <si>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</si>
  <si>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</si>
  <si>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</si>
  <si>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</si>
  <si>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</si>
  <si>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</si>
  <si>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</si>
  <si>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</si>
  <si>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</si>
  <si>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</si>
  <si>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</si>
  <si>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</si>
  <si>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</si>
  <si>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</si>
  <si>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</si>
  <si>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</si>
  <si>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</si>
  <si>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</si>
  <si>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</si>
  <si>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</si>
  <si>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</si>
  <si>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</si>
  <si>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</si>
  <si>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</si>
  <si>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</si>
  <si>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</si>
  <si>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</si>
  <si>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</si>
  <si>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</si>
  <si>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</si>
  <si>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</si>
  <si>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</si>
  <si>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</si>
  <si>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</si>
  <si>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</si>
  <si>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</si>
  <si>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</si>
  <si>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</si>
  <si>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</si>
  <si>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</si>
  <si>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</si>
  <si>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</si>
  <si>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</si>
  <si>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</si>
  <si>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</si>
  <si>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</si>
  <si>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</si>
  <si>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</si>
  <si>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</si>
  <si>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</si>
  <si>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</si>
  <si>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</si>
  <si>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</si>
  <si>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</si>
  <si>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</si>
  <si>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</si>
  <si>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</si>
  <si>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</si>
  <si>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</si>
  <si>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</si>
  <si>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</si>
  <si>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</si>
  <si>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</si>
  <si>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</si>
  <si>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</si>
  <si>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</si>
  <si>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</si>
  <si>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</si>
  <si>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</si>
  <si>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</si>
  <si>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</si>
  <si>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</si>
  <si>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</si>
  <si>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</si>
  <si>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</si>
  <si>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</si>
  <si>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</si>
  <si>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</si>
  <si>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</si>
  <si>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</si>
  <si>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</si>
  <si>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</si>
  <si>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</si>
  <si>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</si>
  <si>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</si>
  <si>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</si>
  <si>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</si>
  <si>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</si>
  <si>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</si>
  <si>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</si>
  <si>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</si>
  <si>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</si>
  <si>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</si>
  <si>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</si>
  <si>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</si>
  <si>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</si>
  <si>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</si>
  <si>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</si>
  <si>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</si>
  <si>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</si>
  <si>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</si>
  <si>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</si>
  <si>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</si>
  <si>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</si>
  <si>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</si>
  <si>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</si>
  <si>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</si>
  <si>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</si>
  <si>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</si>
  <si>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</si>
  <si>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</si>
  <si>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</si>
  <si>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</si>
  <si>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</si>
  <si>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</si>
  <si>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</si>
  <si>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</si>
  <si>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</si>
  <si>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</si>
  <si>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</si>
  <si>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</si>
  <si>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</si>
  <si>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</si>
  <si>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</si>
  <si>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</si>
  <si>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</si>
  <si>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</si>
  <si>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</si>
  <si>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</si>
  <si>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</si>
  <si>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</si>
  <si>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</si>
  <si>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</si>
  <si>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</si>
  <si>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</si>
  <si>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</si>
  <si>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</si>
  <si>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</si>
  <si>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</si>
  <si>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</si>
  <si>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</si>
  <si>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</si>
  <si>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</si>
  <si>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</si>
  <si>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</si>
  <si>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</si>
  <si>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</si>
  <si>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</si>
  <si>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</si>
  <si>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</si>
  <si>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</si>
  <si>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</si>
  <si>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</si>
  <si>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</si>
  <si>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</si>
  <si>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</si>
  <si>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</si>
  <si>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</si>
  <si>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</si>
  <si>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</si>
  <si>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</si>
  <si>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</si>
  <si>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</si>
  <si>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</si>
  <si>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</si>
  <si>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</si>
  <si>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</si>
  <si>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</si>
  <si>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</si>
  <si>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</si>
  <si>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</si>
  <si>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</si>
  <si>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</si>
  <si>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</si>
  <si>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</si>
  <si>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</si>
  <si>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</si>
  <si>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</si>
  <si>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</si>
  <si>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</si>
  <si>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</si>
  <si>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</si>
  <si>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</si>
  <si>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</si>
  <si>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</si>
  <si>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</si>
  <si>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</si>
  <si>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</si>
  <si>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</si>
  <si>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</si>
  <si>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</si>
  <si>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</si>
  <si>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</si>
  <si>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</si>
  <si>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</si>
  <si>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</si>
  <si>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</si>
  <si>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</si>
  <si>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</si>
  <si>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</si>
  <si>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</si>
  <si>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</si>
  <si>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</si>
  <si>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</si>
  <si>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</si>
  <si>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</si>
  <si>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</si>
  <si>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</si>
  <si>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</si>
  <si>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</si>
  <si>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</si>
  <si>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</si>
  <si>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</si>
  <si>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</si>
  <si>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</si>
  <si>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</si>
  <si>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</si>
  <si>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</si>
  <si>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</si>
  <si>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</si>
  <si>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</si>
  <si>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</si>
  <si>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</si>
  <si>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</si>
  <si>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</si>
  <si>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</si>
  <si>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</si>
  <si>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</si>
  <si>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</si>
  <si>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</si>
  <si>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</si>
  <si>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</si>
  <si>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</si>
  <si>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</si>
  <si>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</si>
  <si>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</si>
  <si>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</si>
  <si>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</si>
  <si>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</si>
  <si>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</si>
  <si>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</si>
  <si>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</si>
  <si>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</si>
  <si>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</si>
  <si>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</si>
  <si>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</si>
  <si>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</si>
  <si>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</si>
  <si>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</si>
  <si>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</si>
  <si>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</si>
  <si>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</si>
  <si>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</si>
  <si>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</si>
  <si>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</si>
  <si>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</si>
  <si>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</si>
  <si>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</si>
  <si>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</si>
  <si>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</si>
  <si>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</si>
  <si>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</si>
  <si>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</si>
  <si>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</si>
  <si>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</si>
  <si>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</si>
  <si>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</si>
  <si>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</si>
  <si>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</si>
  <si>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</si>
  <si>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</si>
  <si>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</si>
  <si>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</si>
  <si>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</si>
  <si>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</si>
  <si>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</si>
  <si>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</si>
  <si>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</si>
  <si>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</si>
  <si>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</si>
  <si>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</si>
  <si>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</si>
  <si>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</si>
  <si>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</si>
  <si>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</si>
  <si>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</si>
  <si>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</si>
  <si>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</si>
  <si>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</si>
  <si>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</si>
  <si>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</si>
  <si>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</si>
  <si>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</si>
  <si>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</si>
  <si>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</si>
  <si>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</si>
  <si>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</si>
  <si>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</si>
  <si>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</si>
  <si>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</si>
  <si>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</si>
  <si>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</si>
  <si>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</si>
  <si>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</si>
  <si>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</si>
  <si>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</si>
  <si>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</si>
  <si>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</si>
  <si>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</si>
  <si>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</si>
  <si>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</si>
  <si>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</si>
  <si>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</si>
  <si>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</si>
  <si>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</si>
  <si>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</si>
  <si>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</si>
  <si>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</si>
  <si>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</si>
  <si>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</si>
  <si>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</si>
  <si>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</si>
  <si>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</si>
  <si>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</si>
  <si>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</si>
  <si>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</si>
  <si>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</si>
  <si>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</si>
  <si>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</si>
  <si>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</si>
  <si>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</si>
  <si>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</si>
  <si>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</si>
  <si>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</si>
  <si>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</si>
  <si>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</si>
  <si>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</si>
  <si>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</si>
  <si>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</si>
  <si>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</si>
  <si>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</si>
  <si>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</si>
  <si>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</si>
  <si>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</si>
  <si>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</si>
  <si>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</si>
  <si>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</si>
  <si>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</si>
  <si>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</si>
  <si>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</si>
  <si>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</si>
  <si>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</si>
  <si>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</si>
  <si>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</si>
  <si>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</si>
  <si>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</si>
  <si>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</si>
  <si>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</si>
  <si>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</si>
  <si>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</si>
  <si>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</si>
  <si>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</si>
  <si>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</si>
  <si>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</si>
  <si>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</si>
  <si>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</si>
  <si>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</si>
  <si>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</si>
  <si>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</si>
  <si>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</si>
  <si>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</si>
  <si>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</si>
  <si>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</si>
  <si>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</si>
  <si>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</si>
  <si>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</si>
  <si>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</si>
  <si>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</si>
  <si>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</si>
  <si>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</si>
  <si>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</si>
  <si>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</si>
  <si>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</si>
  <si>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</si>
  <si>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</si>
  <si>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</si>
  <si>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</si>
  <si>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</si>
  <si>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</si>
  <si>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</si>
  <si>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</si>
  <si>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</si>
  <si>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</si>
  <si>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</si>
  <si>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</si>
  <si>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</si>
  <si>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</si>
  <si>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</si>
  <si>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</si>
  <si>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</si>
  <si>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</si>
  <si>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</si>
  <si>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</si>
  <si>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</si>
  <si>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</si>
  <si>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</si>
  <si>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</si>
  <si>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</si>
  <si>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</si>
  <si>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</si>
  <si>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</si>
  <si>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</si>
  <si>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</si>
  <si>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</si>
  <si>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</si>
  <si>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</si>
  <si>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</si>
  <si>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</si>
  <si>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</si>
  <si>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</si>
  <si>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</si>
  <si>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</si>
  <si>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</si>
  <si>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</si>
  <si>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</si>
  <si>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</si>
  <si>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</si>
  <si>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</si>
  <si>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</si>
  <si>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</si>
  <si>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</si>
  <si>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</si>
  <si>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</si>
  <si>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</si>
  <si>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</si>
  <si>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</si>
  <si>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</si>
  <si>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</si>
  <si>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</si>
  <si>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</si>
  <si>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</si>
  <si>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</si>
  <si>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</si>
  <si>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</si>
  <si>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</si>
  <si>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</si>
  <si>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</si>
  <si>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</si>
  <si>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</si>
  <si>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</si>
  <si>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</si>
  <si>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</si>
  <si>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</si>
  <si>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</si>
  <si>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</si>
  <si>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</si>
  <si>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</si>
  <si>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</si>
  <si>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</si>
  <si>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</si>
  <si>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</si>
  <si>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</si>
  <si>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</si>
  <si>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</si>
  <si>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</si>
  <si>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</si>
  <si>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</si>
  <si>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</si>
  <si>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</si>
  <si>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</si>
  <si>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</si>
  <si>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</si>
  <si>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</si>
  <si>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</si>
  <si>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</si>
  <si>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</si>
  <si>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</si>
  <si>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</si>
  <si>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</si>
  <si>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</si>
  <si>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</si>
  <si>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</si>
  <si>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</si>
  <si>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</si>
  <si>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</si>
  <si>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</si>
  <si>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</si>
  <si>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</si>
  <si>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</si>
  <si>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</si>
  <si>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</si>
  <si>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</si>
  <si>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</si>
  <si>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</si>
  <si>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</si>
  <si>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</si>
  <si>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</si>
  <si>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</si>
  <si>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</si>
  <si>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</si>
  <si>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</si>
  <si>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</si>
  <si>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</si>
  <si>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</si>
  <si>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</si>
  <si>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</si>
  <si>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</si>
  <si>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</si>
  <si>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</si>
  <si>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</si>
  <si>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</si>
  <si>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</si>
  <si>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</si>
  <si>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</si>
  <si>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</si>
  <si>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</si>
  <si>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</si>
  <si>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</si>
  <si>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</si>
  <si>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</si>
  <si>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</si>
  <si>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</si>
  <si>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</si>
  <si>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</si>
  <si>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</si>
  <si>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</si>
  <si>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</si>
  <si>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</si>
  <si>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</si>
  <si>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</si>
  <si>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</si>
  <si>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</si>
  <si>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</si>
  <si>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</si>
  <si>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</si>
  <si>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</si>
  <si>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</si>
  <si>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</si>
  <si>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</si>
  <si>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</si>
  <si>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</si>
  <si>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</si>
  <si>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</si>
  <si>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</si>
  <si>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</si>
  <si>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</si>
  <si>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</si>
  <si>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</si>
  <si>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</si>
  <si>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</si>
  <si>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</si>
  <si>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</si>
  <si>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</si>
  <si>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</si>
  <si>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</si>
  <si>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</si>
  <si>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</si>
  <si>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</si>
  <si>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</si>
  <si>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</si>
  <si>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</si>
  <si>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</si>
  <si>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</si>
  <si>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</si>
  <si>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</si>
  <si>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</si>
  <si>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</si>
  <si>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</si>
  <si>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</si>
  <si>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</si>
  <si>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</si>
  <si>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</si>
  <si>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</si>
  <si>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</si>
  <si>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</si>
  <si>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</si>
  <si>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</si>
  <si>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</si>
  <si>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</si>
  <si>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</si>
  <si>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</si>
  <si>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</si>
  <si>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</si>
  <si>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</si>
  <si>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</si>
  <si>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</si>
  <si>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</si>
  <si>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</si>
  <si>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</si>
  <si>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</si>
  <si>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</si>
  <si>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</si>
  <si>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</si>
  <si>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</si>
  <si>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</si>
  <si>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</si>
  <si>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</si>
  <si>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</si>
  <si>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</si>
  <si>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</si>
  <si>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</si>
  <si>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</si>
  <si>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</si>
  <si>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</si>
  <si>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</si>
  <si>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</si>
  <si>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</si>
  <si>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</si>
  <si>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</si>
  <si>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</si>
  <si>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</si>
  <si>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</si>
  <si>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</si>
  <si>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</si>
  <si>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</si>
  <si>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</si>
  <si>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</si>
  <si>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</si>
  <si>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</si>
  <si>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</si>
  <si>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</si>
  <si>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</si>
  <si>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</si>
  <si>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</si>
  <si>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</si>
  <si>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</si>
  <si>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</si>
  <si>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</si>
  <si>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</si>
  <si>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</si>
  <si>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</si>
  <si>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</si>
  <si>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</si>
  <si>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</si>
  <si>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</si>
  <si>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</si>
  <si>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</si>
  <si>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</si>
  <si>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</si>
  <si>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</si>
  <si>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</si>
  <si>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</si>
  <si>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</si>
  <si>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</si>
  <si>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</si>
  <si>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</si>
  <si>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</si>
  <si>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</si>
  <si>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</si>
  <si>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</si>
  <si>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</si>
  <si>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</si>
  <si>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</si>
  <si>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</si>
  <si>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</si>
  <si>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</si>
  <si>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</si>
  <si>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</si>
  <si>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</si>
  <si>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</si>
  <si>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</si>
  <si>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</si>
  <si>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</si>
  <si>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</si>
  <si>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</si>
  <si>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</si>
  <si>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</si>
  <si>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</si>
  <si>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</si>
  <si>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</si>
  <si>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</si>
  <si>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</si>
  <si>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</si>
  <si>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</si>
  <si>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</si>
  <si>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</si>
  <si>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</si>
  <si>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</si>
  <si>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</si>
  <si>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</si>
  <si>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</si>
  <si>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</si>
  <si>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</si>
  <si>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</si>
  <si>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</si>
  <si>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</si>
  <si>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</si>
  <si>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</si>
  <si>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</si>
  <si>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</si>
  <si>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</si>
  <si>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</si>
  <si>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</si>
  <si>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</si>
  <si>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</si>
  <si>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</si>
  <si>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</si>
  <si>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</si>
  <si>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</si>
  <si>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</si>
  <si>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</si>
  <si>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</si>
  <si>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</si>
  <si>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</si>
  <si>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</si>
  <si>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</si>
  <si>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</si>
  <si>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</si>
  <si>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</si>
  <si>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</si>
  <si>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</si>
  <si>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</si>
  <si>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</si>
  <si>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</si>
  <si>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</si>
  <si>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</si>
  <si>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</si>
  <si>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</si>
  <si>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</si>
  <si>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</si>
  <si>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</si>
  <si>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</si>
  <si>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</si>
  <si>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</si>
  <si>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</si>
  <si>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</si>
  <si>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</si>
  <si>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</si>
  <si>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</si>
  <si>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</si>
  <si>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</si>
  <si>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</si>
  <si>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</si>
  <si>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</si>
  <si>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</si>
  <si>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</si>
  <si>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</si>
  <si>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</si>
  <si>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</si>
  <si>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</si>
  <si>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</si>
  <si>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</si>
  <si>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</si>
  <si>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</si>
  <si>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</si>
  <si>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</si>
  <si>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</si>
  <si>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</si>
  <si>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</si>
  <si>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</si>
  <si>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</si>
  <si>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</si>
  <si>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</si>
  <si>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</si>
  <si>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</si>
  <si>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</si>
  <si>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</si>
  <si>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</si>
  <si>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</si>
  <si>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</si>
  <si>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</si>
  <si>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</si>
  <si>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</si>
  <si>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</si>
  <si>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</si>
  <si>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</si>
  <si>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</si>
  <si>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</si>
  <si>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</si>
  <si>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</si>
  <si>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</si>
  <si>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</si>
  <si>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</si>
  <si>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</si>
  <si>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</si>
  <si>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</si>
  <si>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</si>
  <si>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</si>
  <si>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</si>
  <si>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</si>
  <si>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</si>
  <si>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</si>
  <si>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</si>
  <si>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</si>
  <si>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</si>
  <si>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</si>
  <si>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</si>
  <si>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</si>
  <si>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</si>
  <si>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</si>
  <si>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</si>
  <si>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</si>
  <si>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</si>
  <si>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</si>
  <si>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</si>
  <si>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</si>
  <si>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</si>
  <si>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</si>
  <si>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</si>
  <si>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</si>
  <si>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</si>
  <si>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</si>
  <si>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</si>
  <si>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</si>
  <si>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</si>
  <si>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</si>
  <si>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</si>
  <si>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</si>
  <si>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</si>
  <si>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</si>
  <si>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</si>
  <si>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</si>
  <si>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</si>
  <si>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</si>
  <si>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</si>
  <si>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</si>
  <si>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</si>
  <si>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</si>
  <si>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</si>
  <si>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</si>
  <si>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</si>
  <si>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</si>
  <si>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</si>
  <si>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</si>
  <si>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</si>
  <si>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</si>
  <si>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</si>
  <si>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</si>
  <si>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</si>
  <si>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</si>
  <si>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</si>
  <si>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</si>
  <si>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</si>
  <si>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</si>
  <si>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</si>
  <si>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</si>
  <si>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</si>
  <si>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</si>
  <si>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</si>
  <si>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</si>
  <si>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</si>
  <si>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</si>
  <si>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</si>
  <si>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</si>
  <si>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</si>
  <si>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</si>
  <si>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</si>
  <si>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</si>
  <si>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</si>
  <si>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</si>
  <si>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</si>
  <si>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</si>
  <si>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</si>
  <si>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</si>
  <si>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</si>
  <si>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</si>
  <si>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</si>
  <si>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</si>
  <si>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</si>
  <si>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</si>
  <si>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</si>
  <si>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</si>
  <si>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</si>
  <si>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</si>
  <si>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</si>
  <si>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</si>
  <si>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</si>
  <si>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</si>
  <si>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</si>
  <si>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</si>
  <si>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</si>
  <si>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</si>
  <si>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</si>
  <si>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</si>
  <si>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</si>
  <si>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</si>
  <si>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</si>
  <si>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</si>
  <si>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</si>
  <si>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</si>
  <si>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</si>
  <si>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</si>
  <si>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</si>
  <si>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</si>
  <si>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</si>
  <si>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</si>
  <si>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</si>
  <si>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</si>
  <si>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</si>
  <si>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</si>
  <si>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</si>
  <si>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</si>
  <si>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</si>
  <si>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</si>
  <si>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</si>
  <si>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</si>
  <si>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</si>
  <si>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</si>
  <si>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</si>
  <si>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</si>
  <si>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</si>
  <si>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</si>
  <si>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</si>
  <si>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</si>
  <si>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</si>
  <si>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</si>
  <si>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</si>
  <si>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</si>
  <si>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</si>
  <si>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</si>
  <si>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</si>
  <si>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</si>
  <si>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</si>
  <si>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</si>
  <si>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</si>
  <si>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</si>
  <si>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</si>
  <si>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</si>
  <si>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</si>
  <si>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</si>
  <si>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</si>
  <si>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</si>
  <si>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</si>
  <si>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</si>
  <si>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</si>
  <si>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</si>
  <si>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</si>
  <si>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</si>
  <si>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</si>
  <si>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</si>
  <si>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</si>
  <si>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</si>
  <si>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</si>
  <si>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</si>
  <si>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</si>
  <si>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</si>
  <si>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</si>
  <si>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</si>
  <si>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</si>
  <si>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</si>
  <si>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</si>
  <si>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</si>
  <si>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</si>
  <si>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</si>
  <si>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</si>
  <si>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</si>
  <si>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</si>
  <si>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</si>
  <si>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</si>
  <si>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</si>
  <si>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</si>
  <si>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</si>
  <si>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</si>
  <si>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</si>
  <si>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</si>
  <si>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</si>
  <si>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</si>
  <si>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</si>
  <si>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</si>
  <si>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</si>
  <si>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</si>
  <si>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</si>
  <si>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</si>
  <si>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</si>
  <si>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</si>
  <si>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</si>
  <si>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</si>
  <si>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</si>
  <si>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</si>
  <si>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</si>
  <si>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</si>
  <si>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</si>
  <si>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</si>
  <si>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</si>
  <si>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</si>
  <si>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</si>
  <si>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</si>
  <si>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</si>
  <si>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</si>
  <si>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</si>
  <si>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</si>
  <si>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</si>
  <si>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</si>
  <si>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</si>
  <si>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</si>
  <si>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</si>
  <si>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</si>
  <si>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</si>
  <si>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</si>
  <si>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</si>
  <si>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</si>
  <si>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</si>
  <si>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</si>
  <si>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</si>
  <si>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</si>
  <si>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</si>
  <si>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</si>
  <si>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</si>
  <si>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</si>
  <si>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</si>
  <si>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</si>
  <si>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</si>
  <si>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</si>
  <si>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</si>
  <si>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</si>
  <si>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</si>
  <si>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</si>
  <si>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</si>
  <si>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</si>
  <si>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</si>
  <si>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</si>
  <si>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</si>
  <si>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</si>
  <si>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</si>
  <si>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</si>
  <si>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</si>
  <si>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</si>
  <si>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</si>
  <si>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</si>
  <si>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</si>
  <si>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</si>
  <si>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</si>
  <si>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</si>
  <si>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</si>
  <si>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</si>
  <si>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</si>
  <si>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</si>
  <si>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</si>
  <si>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</si>
  <si>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</si>
  <si>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</si>
  <si>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</si>
  <si>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</si>
  <si>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</si>
  <si>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</si>
  <si>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</si>
  <si>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</si>
  <si>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</si>
  <si>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</si>
  <si>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</si>
  <si>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</si>
  <si>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</si>
  <si>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</si>
  <si>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</si>
  <si>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</si>
  <si>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</si>
  <si>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</si>
  <si>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</si>
  <si>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</si>
  <si>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</si>
  <si>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</si>
  <si>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</si>
  <si>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</si>
  <si>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</si>
  <si>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</si>
  <si>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</si>
  <si>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</si>
  <si>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</si>
  <si>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</si>
  <si>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</si>
  <si>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</si>
  <si>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</si>
  <si>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</si>
  <si>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</si>
  <si>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</si>
  <si>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</si>
  <si>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</si>
  <si>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</si>
  <si>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</si>
  <si>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</si>
  <si>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</si>
  <si>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</si>
  <si>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</si>
  <si>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</si>
  <si>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</si>
  <si>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</si>
  <si>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</si>
  <si>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</si>
  <si>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</si>
  <si>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</si>
  <si>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</si>
  <si>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</si>
  <si>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</si>
  <si>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</si>
  <si>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</si>
  <si>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</si>
  <si>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</si>
  <si>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</si>
  <si>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</si>
  <si>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</si>
  <si>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</si>
  <si>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</si>
  <si>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</si>
  <si>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</si>
  <si>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</si>
  <si>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</si>
  <si>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</si>
  <si>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</si>
  <si>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</si>
  <si>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</si>
  <si>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</si>
  <si>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</si>
  <si>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</si>
  <si>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</si>
  <si>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</si>
  <si>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</si>
  <si>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</si>
  <si>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</si>
  <si>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</si>
  <si>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</si>
  <si>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</si>
  <si>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</si>
  <si>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</si>
  <si>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</si>
  <si>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</si>
  <si>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</si>
  <si>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</si>
  <si>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</si>
  <si>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</si>
  <si>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</si>
  <si>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</si>
  <si>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</si>
  <si>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</si>
  <si>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</si>
  <si>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</si>
  <si>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</si>
  <si>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</si>
  <si>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</si>
  <si>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</si>
  <si>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</si>
  <si>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</si>
  <si>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</si>
  <si>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</si>
  <si>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</si>
  <si>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</si>
  <si>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</si>
  <si>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</si>
  <si>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</si>
  <si>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</si>
  <si>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</si>
  <si>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</si>
  <si>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</si>
  <si>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</si>
  <si>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</si>
  <si>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</si>
  <si>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</si>
  <si>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</si>
  <si>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</si>
  <si>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</si>
  <si>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</si>
  <si>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</si>
  <si>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</si>
  <si>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</si>
  <si>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</si>
  <si>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</si>
  <si>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</si>
  <si>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</si>
  <si>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</si>
  <si>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</si>
  <si>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</si>
  <si>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</si>
  <si>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</si>
  <si>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</si>
  <si>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</si>
  <si>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</si>
  <si>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</si>
  <si>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</si>
  <si>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</si>
  <si>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</si>
  <si>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</si>
  <si>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</si>
  <si>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</si>
  <si>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</si>
  <si>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</si>
  <si>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</si>
  <si>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</si>
  <si>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</si>
  <si>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</si>
  <si>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</si>
  <si>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</si>
  <si>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</si>
  <si>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</si>
  <si>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</si>
  <si>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</si>
  <si>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</si>
  <si>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</si>
  <si>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</si>
  <si>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</si>
  <si>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</si>
  <si>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</si>
  <si>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</si>
  <si>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</si>
  <si>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</si>
  <si>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</si>
  <si>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</si>
  <si>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</si>
  <si>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</si>
  <si>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</si>
  <si>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</si>
  <si>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</si>
  <si>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</si>
  <si>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</si>
  <si>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</si>
  <si>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</si>
  <si>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</si>
  <si>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</si>
  <si>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</si>
  <si>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</si>
  <si>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</si>
  <si>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</si>
  <si>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</si>
  <si>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</si>
  <si>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</si>
  <si>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</si>
  <si>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</si>
  <si>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</si>
  <si>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</si>
  <si>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</si>
  <si>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</si>
  <si>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</si>
  <si>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</si>
  <si>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</si>
  <si>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</si>
  <si>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</si>
  <si>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</si>
  <si>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</si>
  <si>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</si>
  <si>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</si>
  <si>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</si>
  <si>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</si>
  <si>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</si>
  <si>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</si>
  <si>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</si>
  <si>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</si>
  <si>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</si>
  <si>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</si>
  <si>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</si>
  <si>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</si>
  <si>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</si>
  <si>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</si>
  <si>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</si>
  <si>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</si>
  <si>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</si>
  <si>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</si>
  <si>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</si>
  <si>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</si>
  <si>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</si>
  <si>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</si>
  <si>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</si>
  <si>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</si>
  <si>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</si>
  <si>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</si>
  <si>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</si>
  <si>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</si>
  <si>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</si>
  <si>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</si>
  <si>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</si>
  <si>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</si>
  <si>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</si>
  <si>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</si>
  <si>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</si>
  <si>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</si>
  <si>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</si>
  <si>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</si>
  <si>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</si>
  <si>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</si>
  <si>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</si>
  <si>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</si>
  <si>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</si>
  <si>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</si>
  <si>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</si>
  <si>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</si>
  <si>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</si>
  <si>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</si>
  <si>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</si>
  <si>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</si>
  <si>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</si>
  <si>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</si>
  <si>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</si>
  <si>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</si>
  <si>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</si>
  <si>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</si>
  <si>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</si>
  <si>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</si>
  <si>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</si>
  <si>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</si>
  <si>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</si>
  <si>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</si>
  <si>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</si>
  <si>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</si>
  <si>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</si>
  <si>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</si>
  <si>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</si>
  <si>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</si>
  <si>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</si>
  <si>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</si>
  <si>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</si>
  <si>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</si>
  <si>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</si>
  <si>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</si>
  <si>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</si>
  <si>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</si>
  <si>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</si>
  <si>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</si>
  <si>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</si>
  <si>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</si>
  <si>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</si>
  <si>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</si>
  <si>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</si>
  <si>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</si>
  <si>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</si>
  <si>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</si>
  <si>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</si>
  <si>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</si>
  <si>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</si>
  <si>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</si>
  <si>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</si>
  <si>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</si>
  <si>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</si>
  <si>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</si>
  <si>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</si>
  <si>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</si>
  <si>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</si>
  <si>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</si>
  <si>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</si>
  <si>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</si>
  <si>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</si>
  <si>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</si>
  <si>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</si>
  <si>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</si>
  <si>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</si>
  <si>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</si>
  <si>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</si>
  <si>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</si>
  <si>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</si>
  <si>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</si>
  <si>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</si>
  <si>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</si>
  <si>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</si>
  <si>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</si>
  <si>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</si>
  <si>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</si>
  <si>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</si>
  <si>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</si>
  <si>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</si>
  <si>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</si>
  <si>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</si>
  <si>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</si>
  <si>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</si>
  <si>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</si>
  <si>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</si>
  <si>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</si>
  <si>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</si>
  <si>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</si>
  <si>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</si>
  <si>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</si>
  <si>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</si>
  <si>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</si>
  <si>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</si>
  <si>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</si>
  <si>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</si>
  <si>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</si>
  <si>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</si>
  <si>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</si>
  <si>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</si>
  <si>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</si>
  <si>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</si>
  <si>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</si>
  <si>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</si>
  <si>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</si>
  <si>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</si>
  <si>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</si>
  <si>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</si>
  <si>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</si>
  <si>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</si>
  <si>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</si>
  <si>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</si>
  <si>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</si>
  <si>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</si>
  <si>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</si>
  <si>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</si>
  <si>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</si>
  <si>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</si>
  <si>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</si>
  <si>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</si>
  <si>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</si>
  <si>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</si>
  <si>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</si>
  <si>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</si>
  <si>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</si>
  <si>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</si>
  <si>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</si>
  <si>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</si>
  <si>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</si>
  <si>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</si>
  <si>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</si>
  <si>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</si>
  <si>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</si>
  <si>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</si>
  <si>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</si>
  <si>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</si>
  <si>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</si>
  <si>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</si>
  <si>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</si>
  <si>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</si>
  <si>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</si>
  <si>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</si>
  <si>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</si>
  <si>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</si>
  <si>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</si>
  <si>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</si>
  <si>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</si>
  <si>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</si>
  <si>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</si>
  <si>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</si>
  <si>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</si>
  <si>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</si>
  <si>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</si>
  <si>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</si>
  <si>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</si>
  <si>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</si>
  <si>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</si>
  <si>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</si>
  <si>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</si>
  <si>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</si>
  <si>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</si>
  <si>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</si>
  <si>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</si>
  <si>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</si>
  <si>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</si>
  <si>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</si>
  <si>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</si>
  <si>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</si>
  <si>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</si>
  <si>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</si>
  <si>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</si>
  <si>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</si>
  <si>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</si>
  <si>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</si>
  <si>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</si>
  <si>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</si>
  <si>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</si>
  <si>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</si>
  <si>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</si>
  <si>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</si>
  <si>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</si>
  <si>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</si>
  <si>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</si>
  <si>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</si>
  <si>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</si>
  <si>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</si>
  <si>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</si>
  <si>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</si>
  <si>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</si>
  <si>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</si>
  <si>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</si>
  <si>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</si>
  <si>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</si>
  <si>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</si>
  <si>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</si>
  <si>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</si>
  <si>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</si>
  <si>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</si>
  <si>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</si>
  <si>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</si>
  <si>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</si>
  <si>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</si>
  <si>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</si>
  <si>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</si>
  <si>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</si>
  <si>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</si>
  <si>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</si>
  <si>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</si>
  <si>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</si>
  <si>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</si>
  <si>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</si>
  <si>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</si>
  <si>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</si>
  <si>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</si>
  <si>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</si>
  <si>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</si>
  <si>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</si>
  <si>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</si>
  <si>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</si>
  <si>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</si>
  <si>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</si>
  <si>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</si>
  <si>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</si>
  <si>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</si>
  <si>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</si>
  <si>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</si>
  <si>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</si>
  <si>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</si>
  <si>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</si>
  <si>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</si>
  <si>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</si>
  <si>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</si>
  <si>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</si>
  <si>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</si>
  <si>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</si>
  <si>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</si>
  <si>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</si>
  <si>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</si>
  <si>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</si>
  <si>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</si>
  <si>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</si>
  <si>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</si>
  <si>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</si>
  <si>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</si>
  <si>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</si>
  <si>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</si>
  <si>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</si>
  <si>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</si>
  <si>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</si>
  <si>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</si>
  <si>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</si>
  <si>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</si>
  <si>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</si>
  <si>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</si>
  <si>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</si>
  <si>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</si>
  <si>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</si>
  <si>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</si>
  <si>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</si>
  <si>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</si>
  <si>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</si>
  <si>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</si>
  <si>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</si>
  <si>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</si>
  <si>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</si>
  <si>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</si>
  <si>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</si>
  <si>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</si>
  <si>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</si>
  <si>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</si>
  <si>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</si>
  <si>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</si>
  <si>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</si>
  <si>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</si>
  <si>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</si>
  <si>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</si>
  <si>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</si>
  <si>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</si>
  <si>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</si>
  <si>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</si>
  <si>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</si>
  <si>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</si>
  <si>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</si>
  <si>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</si>
  <si>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</si>
  <si>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</si>
  <si>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</si>
  <si>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</si>
  <si>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</si>
  <si>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</si>
  <si>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</si>
  <si>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</si>
  <si>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</si>
  <si>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</si>
  <si>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</si>
  <si>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</si>
  <si>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</si>
  <si>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</si>
  <si>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</si>
  <si>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</si>
  <si>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</si>
  <si>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</si>
  <si>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</si>
  <si>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</si>
  <si>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</si>
  <si>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</si>
  <si>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</si>
  <si>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</si>
  <si>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</si>
  <si>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</si>
  <si>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</si>
  <si>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</si>
  <si>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</si>
  <si>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</si>
  <si>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</si>
  <si>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</si>
  <si>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</si>
  <si>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</si>
  <si>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</si>
  <si>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</si>
  <si>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</si>
  <si>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</si>
  <si>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</si>
  <si>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</si>
  <si>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</si>
  <si>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</si>
  <si>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</si>
  <si>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</si>
  <si>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</si>
  <si>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</si>
  <si>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</si>
  <si>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</si>
  <si>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</si>
  <si>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</si>
  <si>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</si>
  <si>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</si>
  <si>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</si>
  <si>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</si>
  <si>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</si>
  <si>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</si>
  <si>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</si>
  <si>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</si>
  <si>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</si>
  <si>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</si>
  <si>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</si>
  <si>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</si>
  <si>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</si>
  <si>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</si>
  <si>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</si>
  <si>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</si>
  <si>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</si>
  <si>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</si>
  <si>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</si>
  <si>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</si>
  <si>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</si>
  <si>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</si>
  <si>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</si>
  <si>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</si>
  <si>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</si>
  <si>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</si>
  <si>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</si>
  <si>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</si>
  <si>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</si>
  <si>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</si>
  <si>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</si>
  <si>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</si>
  <si>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</si>
  <si>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</si>
  <si>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</si>
  <si>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</si>
  <si>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</si>
  <si>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</si>
  <si>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</si>
  <si>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</si>
  <si>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</si>
  <si>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</si>
  <si>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</si>
  <si>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</si>
  <si>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</si>
  <si>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</si>
  <si>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</si>
  <si>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</si>
  <si>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</si>
  <si>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</si>
  <si>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</si>
  <si>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</si>
  <si>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</si>
  <si>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</si>
  <si>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</si>
  <si>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</si>
  <si>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</si>
  <si>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</si>
  <si>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</si>
  <si>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</si>
  <si>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</si>
  <si>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</si>
  <si>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</si>
  <si>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</si>
  <si>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</si>
  <si>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</si>
  <si>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</si>
  <si>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</si>
  <si>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</si>
  <si>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</si>
  <si>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</si>
  <si>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</si>
  <si>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</si>
  <si>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</si>
  <si>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</si>
  <si>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</si>
  <si>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</si>
  <si>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</si>
  <si>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</si>
  <si>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</si>
  <si>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</si>
  <si>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</si>
  <si>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</si>
  <si>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</si>
  <si>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</si>
  <si>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</si>
  <si>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</si>
  <si>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</si>
  <si>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</si>
  <si>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</si>
  <si>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</si>
  <si>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</si>
  <si>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</si>
  <si>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</si>
  <si>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</si>
  <si>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</si>
  <si>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</si>
  <si>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</si>
  <si>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</si>
  <si>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</si>
  <si>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</si>
  <si>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</si>
  <si>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</si>
  <si>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</si>
  <si>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</si>
  <si>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</si>
  <si>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</si>
  <si>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</si>
  <si>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</si>
  <si>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</si>
  <si>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</si>
  <si>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</si>
  <si>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</si>
  <si>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</si>
  <si>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</si>
  <si>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</si>
  <si>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</si>
  <si>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</si>
  <si>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</si>
  <si>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</si>
  <si>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</si>
  <si>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</si>
  <si>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</si>
  <si>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</si>
  <si>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</si>
  <si>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</si>
  <si>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</si>
  <si>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</si>
  <si>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</si>
  <si>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</si>
  <si>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</si>
  <si>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</si>
  <si>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</si>
  <si>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</si>
  <si>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</si>
  <si>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</si>
  <si>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</si>
  <si>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</si>
  <si>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</si>
  <si>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</si>
  <si>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</si>
  <si>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</si>
  <si>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</si>
  <si>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</si>
  <si>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</si>
  <si>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</si>
  <si>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</si>
  <si>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</si>
  <si>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</si>
  <si>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</si>
  <si>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</si>
  <si>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</si>
  <si>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</si>
  <si>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</si>
  <si>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</si>
  <si>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</si>
  <si>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</si>
  <si>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</si>
  <si>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</si>
  <si>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</si>
  <si>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</si>
  <si>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</si>
  <si>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</si>
  <si>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</si>
  <si>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</si>
  <si>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</si>
  <si>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</si>
  <si>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</si>
  <si>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</si>
  <si>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</si>
  <si>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</si>
  <si>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</si>
  <si>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</si>
  <si>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</si>
  <si>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</si>
  <si>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</si>
  <si>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</si>
  <si>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</si>
  <si>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</si>
  <si>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</si>
  <si>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</si>
  <si>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</si>
  <si>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</si>
  <si>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</si>
  <si>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</si>
  <si>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</si>
  <si>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</si>
  <si>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</si>
  <si>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</si>
  <si>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</si>
  <si>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</si>
  <si>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</si>
  <si>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</si>
  <si>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</si>
  <si>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</si>
  <si>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</si>
  <si>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</si>
  <si>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</si>
  <si>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</si>
  <si>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</si>
  <si>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</si>
  <si>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</si>
  <si>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</si>
  <si>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</si>
  <si>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</si>
  <si>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</si>
  <si>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</si>
  <si>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</si>
  <si>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</si>
  <si>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</si>
  <si>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</si>
  <si>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</si>
  <si>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</si>
  <si>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</si>
  <si>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</si>
  <si>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</si>
  <si>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</si>
  <si>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</si>
  <si>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</si>
  <si>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</si>
  <si>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</si>
  <si>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</si>
  <si>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</si>
  <si>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</si>
  <si>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</si>
  <si>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</si>
  <si>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</si>
  <si>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</si>
  <si>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</si>
  <si>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</si>
  <si>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</si>
  <si>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</si>
  <si>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</si>
  <si>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</si>
  <si>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</si>
  <si>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</si>
  <si>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</si>
  <si>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</si>
  <si>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</si>
  <si>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</si>
  <si>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</si>
  <si>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</si>
  <si>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</si>
  <si>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</si>
  <si>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</si>
  <si>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</si>
  <si>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</si>
  <si>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</si>
  <si>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</si>
  <si>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</si>
  <si>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</si>
  <si>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</si>
  <si>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</si>
  <si>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</si>
  <si>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</si>
  <si>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</si>
  <si>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</si>
  <si>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</si>
  <si>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</si>
  <si>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</si>
  <si>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</si>
  <si>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</si>
  <si>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</si>
  <si>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</si>
  <si>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</si>
  <si>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</si>
  <si>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</si>
  <si>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</si>
  <si>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</si>
  <si>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</si>
  <si>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</si>
  <si>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</si>
  <si>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</si>
  <si>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</si>
  <si>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</si>
  <si>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</si>
  <si>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</si>
  <si>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</si>
  <si>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</si>
  <si>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</si>
  <si>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</si>
  <si>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</si>
  <si>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</si>
  <si>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</si>
  <si>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</si>
  <si>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</si>
  <si>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</si>
  <si>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</si>
  <si>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</si>
  <si>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</si>
  <si>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</si>
  <si>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</si>
  <si>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</si>
  <si>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</si>
  <si>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</si>
  <si>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</si>
  <si>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</si>
  <si>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</si>
  <si>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</si>
  <si>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</si>
  <si>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</si>
  <si>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</si>
  <si>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</si>
  <si>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</si>
  <si>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</si>
  <si>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</si>
  <si>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</si>
  <si>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</si>
  <si>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</si>
  <si>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</si>
  <si>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</si>
  <si>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</si>
  <si>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</si>
  <si>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</si>
  <si>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</si>
  <si>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</si>
  <si>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</si>
  <si>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</si>
  <si>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</si>
  <si>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</si>
  <si>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</si>
  <si>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</si>
  <si>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</si>
  <si>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</si>
  <si>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</si>
  <si>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</si>
  <si>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</si>
  <si>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</si>
  <si>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</si>
  <si>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</si>
  <si>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</si>
  <si>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</si>
  <si>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</si>
  <si>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</si>
  <si>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</si>
  <si>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</si>
  <si>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</si>
  <si>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</si>
  <si>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</si>
  <si>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</si>
  <si>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</si>
  <si>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</si>
  <si>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</si>
  <si>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</si>
  <si>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</si>
  <si>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</si>
  <si>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</si>
  <si>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</si>
  <si>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</si>
  <si>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</si>
  <si>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</si>
  <si>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</si>
  <si>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</si>
  <si>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</si>
  <si>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</si>
  <si>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</si>
  <si>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</si>
  <si>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</si>
  <si>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</si>
  <si>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</si>
  <si>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</si>
  <si>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</si>
  <si>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</si>
  <si>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</si>
  <si>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</si>
  <si>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</si>
  <si>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</si>
  <si>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</si>
  <si>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</si>
  <si>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</si>
  <si>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</si>
  <si>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</si>
  <si>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</si>
  <si>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</si>
  <si>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</si>
  <si>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</si>
  <si>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</si>
  <si>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</si>
  <si>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</si>
  <si>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</si>
  <si>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</si>
  <si>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</si>
  <si>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</si>
  <si>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</si>
  <si>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</si>
  <si>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</si>
  <si>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</si>
  <si>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</si>
  <si>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</si>
  <si>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</si>
  <si>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</si>
  <si>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</si>
  <si>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</si>
  <si>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</si>
  <si>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</si>
  <si>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</si>
  <si>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</si>
  <si>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</si>
  <si>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</si>
  <si>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</si>
  <si>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</si>
  <si>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</si>
  <si>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</si>
  <si>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</si>
  <si>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</si>
  <si>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</si>
  <si>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</si>
  <si>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</si>
  <si>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</si>
  <si>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</si>
  <si>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</si>
  <si>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</si>
  <si>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</si>
  <si>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</si>
  <si>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</si>
  <si>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</si>
  <si>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</si>
  <si>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</si>
  <si>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</si>
  <si>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</si>
  <si>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</si>
  <si>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</si>
  <si>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</si>
  <si>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</si>
  <si>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</si>
  <si>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</si>
  <si>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</si>
  <si>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</si>
  <si>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</si>
  <si>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</si>
  <si>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</si>
  <si>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</si>
  <si>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</si>
  <si>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</si>
  <si>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</si>
  <si>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</si>
  <si>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</si>
  <si>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</si>
  <si>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</si>
  <si>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</si>
  <si>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</si>
  <si>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</si>
  <si>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</si>
  <si>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</si>
  <si>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</si>
  <si>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</si>
  <si>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</si>
  <si>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</si>
  <si>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</si>
  <si>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</si>
  <si>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</si>
  <si>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</si>
  <si>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</si>
  <si>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</si>
  <si>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</si>
  <si>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</si>
  <si>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</si>
  <si>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</si>
  <si>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</si>
  <si>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</si>
  <si>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</si>
  <si>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</si>
  <si>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</si>
  <si>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</si>
  <si>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</si>
  <si>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</si>
  <si>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</si>
  <si>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</si>
  <si>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</si>
  <si>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</si>
  <si>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</si>
  <si>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</si>
  <si>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</si>
  <si>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</si>
  <si>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</si>
  <si>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</si>
  <si>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</si>
  <si>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</si>
  <si>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</si>
  <si>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</si>
  <si>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</si>
  <si>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</si>
  <si>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</si>
  <si>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</si>
  <si>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</si>
  <si>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</si>
  <si>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</si>
  <si>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</si>
  <si>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</si>
  <si>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</si>
  <si>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</si>
  <si>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</si>
  <si>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</si>
  <si>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</si>
  <si>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</si>
  <si>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</si>
  <si>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</si>
  <si>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</si>
  <si>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</si>
  <si>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</si>
  <si>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</si>
  <si>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</si>
  <si>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</si>
  <si>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</si>
  <si>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</si>
  <si>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</si>
  <si>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</si>
  <si>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</si>
  <si>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</si>
  <si>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</si>
  <si>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</si>
  <si>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</si>
  <si>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</si>
  <si>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</si>
  <si>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</si>
  <si>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</si>
  <si>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</si>
  <si>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</si>
  <si>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</si>
  <si>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</si>
  <si>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</si>
  <si>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</si>
  <si>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</si>
  <si>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</si>
  <si>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</si>
  <si>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</si>
  <si>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</si>
  <si>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</si>
  <si>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</si>
  <si>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</si>
  <si>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</si>
  <si>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</si>
  <si>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</si>
  <si>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</si>
  <si>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</si>
  <si>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</si>
  <si>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</si>
  <si>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</si>
  <si>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</si>
  <si>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</si>
  <si>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</si>
  <si>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</si>
  <si>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</si>
  <si>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</si>
  <si>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</si>
  <si>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</si>
  <si>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</si>
  <si>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</si>
  <si>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</si>
  <si>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</si>
  <si>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</si>
  <si>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</si>
  <si>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</si>
  <si>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</si>
  <si>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</si>
  <si>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</si>
  <si>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</si>
  <si>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</si>
  <si>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</si>
  <si>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</si>
  <si>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</si>
  <si>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</si>
  <si>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</si>
  <si>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</si>
  <si>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</si>
  <si>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</si>
  <si>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</si>
  <si>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</si>
  <si>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</si>
  <si>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</si>
  <si>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</si>
  <si>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</si>
  <si>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</si>
  <si>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</si>
  <si>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</si>
  <si>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</si>
  <si>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</si>
  <si>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</si>
  <si>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</si>
  <si>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</si>
  <si>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</si>
  <si>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</si>
  <si>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</si>
  <si>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</si>
  <si>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</si>
  <si>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</si>
  <si>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</si>
  <si>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</si>
  <si>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</si>
  <si>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</si>
  <si>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</si>
  <si>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</si>
  <si>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</si>
  <si>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</si>
  <si>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</si>
  <si>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</si>
  <si>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</si>
  <si>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</si>
  <si>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</si>
  <si>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</si>
  <si>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</si>
  <si>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</si>
  <si>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</si>
  <si>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</si>
  <si>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</si>
  <si>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</si>
  <si>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</si>
  <si>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</si>
  <si>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</si>
  <si>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</si>
  <si>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</si>
  <si>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</si>
  <si>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</si>
  <si>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</si>
  <si>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</si>
  <si>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</si>
  <si>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</si>
  <si>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</si>
  <si>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</si>
  <si>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</si>
  <si>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</si>
  <si>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</si>
  <si>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</si>
  <si>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</si>
  <si>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</si>
  <si>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</si>
  <si>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</si>
  <si>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</si>
  <si>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</si>
  <si>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</si>
  <si>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</si>
  <si>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</si>
  <si>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</si>
  <si>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</si>
  <si>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</si>
  <si>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</si>
  <si>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</si>
  <si>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</si>
  <si>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</si>
  <si>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</si>
  <si>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</si>
  <si>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</si>
  <si>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</si>
  <si>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</si>
  <si>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</si>
  <si>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</si>
  <si>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</si>
  <si>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</si>
  <si>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</si>
  <si>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</si>
  <si>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</si>
  <si>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</si>
  <si>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</si>
  <si>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</si>
  <si>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</si>
  <si>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</si>
  <si>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</si>
  <si>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</si>
  <si>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</si>
  <si>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</si>
  <si>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</si>
  <si>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</si>
  <si>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</si>
  <si>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</si>
  <si>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</si>
  <si>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</si>
  <si>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</si>
  <si>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</si>
  <si>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</si>
  <si>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</si>
  <si>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</si>
  <si>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</si>
  <si>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</si>
  <si>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</si>
  <si>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</si>
  <si>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</si>
  <si>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</si>
  <si>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</si>
  <si>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</si>
  <si>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</si>
  <si>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</si>
  <si>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</si>
  <si>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</si>
  <si>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</si>
  <si>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</si>
  <si>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</si>
  <si>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</si>
  <si>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</si>
  <si>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</si>
  <si>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</si>
  <si>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</si>
  <si>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</si>
  <si>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</si>
  <si>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</si>
  <si>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</si>
  <si>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</si>
  <si>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</si>
  <si>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</si>
  <si>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</si>
  <si>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</si>
  <si>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</si>
  <si>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</si>
  <si>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</si>
  <si>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</si>
  <si>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</si>
  <si>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</si>
  <si>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</si>
  <si>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</si>
  <si>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</si>
  <si>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</si>
  <si>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</si>
  <si>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</si>
  <si>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</si>
  <si>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</si>
  <si>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</si>
  <si>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</si>
  <si>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</si>
  <si>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</si>
  <si>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</si>
  <si>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</si>
  <si>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</si>
  <si>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</si>
  <si>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</si>
  <si>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</si>
  <si>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</si>
  <si>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</si>
  <si>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</si>
  <si>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</si>
  <si>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</si>
  <si>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</si>
  <si>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</si>
  <si>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</si>
  <si>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</si>
  <si>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</si>
  <si>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</si>
  <si>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</si>
  <si>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</si>
  <si>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</si>
  <si>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</si>
  <si>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</si>
  <si>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</si>
  <si>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</si>
  <si>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</si>
  <si>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</si>
  <si>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</si>
  <si>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</si>
  <si>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</si>
  <si>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</si>
  <si>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</si>
  <si>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</si>
  <si>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</si>
  <si>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</si>
  <si>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</si>
  <si>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</si>
  <si>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</si>
  <si>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</si>
  <si>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</si>
  <si>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</si>
  <si>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</si>
  <si>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</si>
  <si>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</si>
  <si>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</si>
  <si>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</si>
  <si>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</si>
  <si>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</si>
  <si>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</si>
  <si>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</si>
  <si>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</si>
  <si>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</si>
  <si>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</si>
  <si>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</si>
  <si>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</si>
  <si>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</si>
  <si>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</si>
  <si>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</si>
  <si>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</si>
  <si>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</si>
  <si>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</si>
  <si>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</si>
  <si>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</si>
  <si>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</si>
  <si>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</si>
  <si>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</si>
  <si>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</si>
  <si>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</si>
  <si>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</si>
  <si>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</si>
  <si>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</si>
  <si>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</si>
  <si>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</si>
  <si>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</si>
  <si>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</si>
  <si>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</si>
  <si>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</si>
  <si>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</si>
  <si>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</si>
  <si>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</si>
  <si>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</si>
  <si>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</si>
  <si>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</si>
  <si>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</si>
  <si>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</si>
  <si>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</si>
  <si>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</si>
  <si>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</si>
  <si>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</si>
  <si>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</si>
  <si>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</si>
  <si>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</si>
  <si>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</si>
  <si>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</si>
  <si>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</si>
  <si>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</si>
  <si>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</si>
  <si>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</si>
  <si>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</si>
  <si>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</si>
  <si>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</si>
  <si>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</si>
  <si>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</si>
  <si>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</si>
  <si>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</si>
  <si>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</si>
  <si>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</si>
  <si>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</si>
  <si>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</si>
  <si>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</si>
  <si>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</si>
  <si>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</si>
  <si>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</si>
  <si>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</si>
  <si>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</si>
  <si>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</si>
  <si>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</si>
  <si>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</si>
  <si>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</si>
  <si>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</si>
  <si>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</si>
  <si>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</si>
  <si>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</si>
  <si>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</si>
  <si>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</si>
  <si>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</si>
  <si>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</si>
  <si>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</si>
  <si>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</si>
  <si>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</si>
  <si>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</si>
  <si>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</si>
  <si>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</si>
  <si>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</si>
  <si>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</si>
  <si>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</si>
  <si>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</si>
  <si>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</si>
  <si>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</si>
  <si>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</si>
  <si>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</si>
  <si>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</si>
  <si>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</si>
  <si>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</si>
  <si>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</si>
  <si>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</si>
  <si>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</si>
  <si>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</si>
  <si>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</si>
  <si>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</si>
  <si>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</si>
  <si>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</si>
  <si>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</si>
  <si>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</si>
  <si>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</si>
  <si>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</si>
  <si>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</si>
  <si>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</si>
  <si>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</si>
  <si>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</si>
  <si>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</si>
  <si>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</si>
  <si>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</si>
  <si>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</si>
  <si>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</si>
  <si>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</si>
  <si>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</si>
  <si>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</si>
  <si>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</si>
  <si>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</si>
  <si>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</si>
  <si>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</si>
  <si>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</si>
  <si>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</si>
  <si>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</si>
  <si>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</si>
  <si>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</si>
  <si>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</si>
  <si>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</si>
  <si>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</si>
  <si>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</si>
  <si>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</si>
  <si>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</si>
  <si>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</si>
  <si>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</si>
  <si>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</si>
  <si>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</si>
  <si>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</si>
  <si>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</si>
  <si>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</si>
  <si>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</si>
  <si>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</si>
  <si>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</si>
  <si>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</si>
  <si>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</si>
  <si>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</si>
  <si>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</si>
  <si>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</si>
  <si>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</si>
  <si>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</si>
  <si>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</si>
  <si>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</si>
  <si>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</si>
  <si>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</si>
  <si>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</si>
  <si>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</si>
  <si>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</si>
  <si>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</si>
  <si>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</si>
  <si>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</si>
  <si>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</si>
  <si>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</si>
  <si>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</si>
  <si>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</si>
  <si>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</si>
  <si>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</si>
  <si>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</si>
  <si>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</si>
  <si>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</si>
  <si>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</si>
  <si>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</si>
  <si>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</si>
  <si>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</si>
  <si>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</si>
  <si>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</si>
  <si>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</si>
  <si>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</si>
  <si>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</si>
  <si>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</si>
  <si>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</si>
  <si>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</si>
  <si>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</si>
  <si>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</si>
  <si>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</si>
  <si>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</si>
  <si>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</si>
  <si>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</si>
  <si>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</si>
  <si>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</si>
  <si>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</si>
  <si>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</si>
  <si>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</si>
  <si>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</si>
  <si>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</si>
  <si>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</si>
  <si>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</si>
  <si>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</si>
  <si>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</si>
  <si>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</si>
  <si>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</si>
  <si>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</si>
  <si>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</si>
  <si>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</si>
  <si>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</si>
  <si>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</si>
  <si>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</si>
  <si>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</si>
  <si>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</si>
  <si>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</si>
  <si>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</si>
  <si>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</si>
  <si>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</si>
  <si>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</si>
  <si>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</si>
  <si>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</si>
  <si>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</si>
  <si>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</si>
  <si>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</si>
  <si>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</si>
  <si>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</si>
  <si>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</si>
  <si>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</si>
  <si>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</si>
  <si>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</si>
  <si>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</si>
  <si>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</si>
  <si>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</si>
  <si>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</si>
  <si>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</si>
  <si>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</si>
  <si>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</si>
  <si>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</si>
  <si>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</si>
  <si>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</si>
  <si>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</si>
  <si>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</si>
  <si>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</si>
  <si>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</si>
  <si>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</si>
  <si>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</si>
  <si>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</si>
  <si>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</si>
  <si>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</si>
  <si>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</si>
  <si>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</si>
  <si>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</si>
  <si>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</si>
  <si>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</si>
  <si>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</si>
  <si>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</si>
  <si>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</si>
  <si>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</si>
  <si>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</si>
  <si>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</si>
  <si>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</si>
  <si>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</si>
  <si>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</si>
  <si>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</si>
  <si>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</si>
  <si>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</si>
  <si>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</si>
  <si>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</si>
  <si>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</si>
  <si>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</si>
  <si>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</si>
  <si>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</si>
  <si>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</si>
  <si>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</si>
  <si>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</si>
  <si>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</si>
  <si>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</si>
  <si>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</si>
  <si>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</si>
  <si>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</si>
  <si>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</si>
  <si>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</si>
  <si>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</si>
  <si>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</si>
  <si>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</si>
  <si>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</si>
  <si>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</si>
  <si>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</si>
  <si>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</si>
  <si>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</si>
  <si>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</si>
  <si>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</si>
  <si>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</si>
  <si>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</si>
  <si>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</si>
  <si>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</si>
  <si>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</si>
  <si>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</si>
  <si>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</si>
  <si>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</si>
  <si>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</si>
  <si>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</si>
  <si>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</si>
  <si>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</si>
  <si>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</si>
  <si>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</si>
  <si>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</si>
  <si>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</si>
  <si>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</si>
  <si>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</si>
  <si>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</si>
  <si>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</si>
  <si>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</si>
  <si>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</si>
  <si>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</si>
  <si>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</si>
  <si>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</si>
  <si>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</si>
  <si>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</si>
  <si>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</si>
  <si>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</si>
  <si>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</si>
  <si>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</si>
  <si>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</si>
  <si>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</si>
  <si>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</si>
  <si>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</si>
  <si>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</si>
  <si>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</si>
  <si>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</si>
  <si>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</si>
  <si>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</si>
  <si>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</si>
  <si>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</si>
  <si>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</si>
  <si>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</si>
  <si>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</si>
  <si>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</si>
  <si>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</si>
  <si>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</si>
  <si>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</si>
  <si>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</si>
  <si>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</si>
  <si>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</si>
  <si>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</si>
  <si>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</si>
  <si>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</si>
  <si>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</si>
  <si>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</si>
  <si>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</si>
  <si>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</si>
  <si>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</si>
  <si>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</si>
  <si>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</si>
  <si>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</si>
  <si>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</si>
  <si>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</si>
  <si>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</si>
  <si>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</si>
  <si>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</si>
  <si>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</si>
  <si>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</si>
  <si>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</si>
  <si>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</si>
  <si>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</si>
  <si>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</si>
  <si>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</si>
  <si>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</si>
  <si>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</si>
  <si>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</si>
  <si>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</si>
  <si>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</si>
  <si>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</si>
  <si>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</si>
  <si>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</si>
  <si>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</si>
  <si>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</si>
  <si>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</si>
  <si>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</si>
  <si>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</si>
  <si>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</si>
  <si>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</si>
  <si>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</si>
  <si>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</si>
  <si>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</si>
  <si>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</si>
  <si>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</si>
  <si>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</si>
  <si>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</si>
  <si>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</si>
  <si>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</si>
  <si>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</si>
  <si>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</si>
  <si>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</si>
  <si>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</si>
  <si>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</si>
  <si>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</si>
  <si>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</si>
  <si>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</si>
  <si>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</si>
  <si>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</si>
  <si>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</si>
  <si>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</si>
  <si>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</si>
  <si>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</si>
  <si>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</si>
  <si>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</si>
  <si>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</si>
  <si>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</si>
  <si>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</si>
  <si>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</si>
  <si>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</si>
  <si>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</si>
  <si>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</si>
  <si>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</si>
  <si>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</si>
  <si>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</si>
  <si>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</si>
  <si>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</si>
  <si>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</si>
  <si>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</si>
  <si>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</si>
  <si>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</si>
  <si>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</si>
  <si>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</si>
  <si>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</si>
  <si>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</si>
  <si>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</si>
  <si>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</si>
  <si>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</si>
  <si>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</si>
  <si>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</si>
  <si>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</si>
  <si>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</si>
  <si>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</si>
  <si>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</si>
  <si>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</si>
  <si>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</si>
  <si>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</si>
  <si>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</si>
  <si>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</si>
  <si>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</si>
  <si>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</si>
  <si>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</si>
  <si>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</si>
  <si>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</si>
  <si>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</si>
  <si>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</si>
  <si>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</si>
  <si>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</si>
  <si>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</si>
  <si>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</si>
  <si>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</si>
  <si>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</si>
  <si>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</si>
  <si>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</si>
  <si>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</si>
  <si>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</si>
  <si>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</si>
  <si>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</si>
  <si>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</si>
  <si>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</si>
  <si>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</si>
  <si>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</si>
  <si>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</si>
  <si>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</si>
  <si>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</si>
  <si>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</si>
  <si>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</si>
  <si>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</si>
  <si>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</si>
  <si>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</si>
  <si>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</si>
  <si>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</si>
  <si>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</si>
  <si>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</si>
  <si>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</si>
  <si>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</si>
  <si>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</si>
  <si>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</si>
  <si>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</si>
  <si>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</si>
  <si>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</si>
  <si>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</si>
  <si>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</si>
  <si>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</si>
  <si>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</si>
  <si>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</si>
  <si>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</si>
  <si>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</si>
  <si>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</si>
  <si>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</si>
  <si>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</si>
  <si>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</si>
  <si>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</si>
  <si>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</si>
  <si>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</si>
  <si>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</si>
  <si>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</si>
  <si>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</si>
  <si>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</si>
  <si>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</si>
  <si>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</si>
  <si>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</si>
  <si>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</si>
  <si>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</si>
  <si>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</si>
  <si>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</si>
  <si>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</si>
  <si>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</si>
  <si>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</si>
  <si>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</si>
  <si>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</si>
  <si>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</si>
  <si>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</si>
  <si>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</si>
  <si>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</si>
  <si>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</si>
  <si>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</si>
  <si>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</si>
  <si>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</si>
  <si>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</si>
  <si>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</si>
  <si>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</si>
  <si>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</si>
  <si>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</si>
  <si>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</si>
  <si>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</si>
  <si>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</si>
  <si>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</si>
  <si>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</si>
  <si>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</si>
  <si>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</si>
  <si>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</si>
  <si>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</si>
  <si>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</si>
  <si>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</si>
  <si>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</si>
  <si>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</si>
  <si>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</si>
  <si>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</si>
  <si>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</si>
  <si>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</si>
  <si>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</si>
  <si>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</si>
  <si>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</si>
  <si>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</si>
  <si>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</si>
  <si>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</si>
  <si>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</si>
  <si>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</si>
  <si>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</si>
  <si>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</si>
  <si>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</si>
  <si>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</si>
  <si>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</si>
  <si>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</si>
  <si>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</si>
  <si>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</si>
  <si>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</si>
  <si>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</si>
  <si>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</si>
  <si>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</si>
  <si>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</si>
  <si>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</si>
  <si>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</si>
  <si>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</si>
  <si>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</si>
  <si>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</si>
  <si>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</si>
  <si>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</si>
  <si>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</si>
  <si>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</si>
  <si>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</si>
  <si>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</si>
  <si>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</si>
  <si>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</si>
  <si>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</si>
  <si>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</si>
  <si>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</si>
  <si>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</si>
  <si>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</si>
  <si>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</si>
  <si>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</si>
  <si>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</si>
  <si>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</si>
  <si>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</si>
  <si>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</si>
  <si>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</si>
  <si>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</si>
  <si>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</si>
  <si>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</si>
  <si>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</si>
  <si>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</si>
  <si>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</si>
  <si>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</si>
  <si>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</si>
  <si>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</si>
  <si>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</si>
  <si>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</si>
  <si>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</si>
  <si>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</si>
  <si>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</si>
  <si>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</si>
  <si>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</si>
  <si>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</si>
  <si>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</si>
  <si>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</si>
  <si>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</si>
  <si>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</si>
  <si>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</si>
  <si>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</si>
  <si>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</si>
  <si>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</si>
  <si>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</si>
  <si>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</si>
  <si>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</si>
  <si>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</si>
  <si>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</si>
  <si>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</si>
  <si>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</si>
  <si>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</si>
  <si>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</si>
  <si>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</si>
  <si>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</si>
  <si>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</si>
  <si>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</si>
  <si>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</si>
  <si>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</si>
  <si>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</si>
  <si>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</si>
  <si>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</si>
  <si>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</si>
  <si>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</si>
  <si>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</si>
  <si>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</si>
  <si>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</si>
  <si>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</si>
  <si>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</si>
  <si>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</si>
  <si>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</si>
  <si>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</si>
  <si>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</si>
  <si>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</si>
  <si>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</si>
  <si>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</si>
  <si>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</si>
  <si>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</si>
  <si>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</si>
  <si>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</si>
  <si>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</si>
  <si>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</si>
  <si>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</si>
  <si>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</si>
  <si>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</si>
  <si>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</si>
  <si>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</si>
  <si>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</si>
  <si>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</si>
  <si>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</si>
  <si>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</si>
  <si>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</si>
  <si>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</si>
  <si>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</si>
  <si>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</si>
  <si>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</si>
  <si>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</si>
  <si>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</si>
  <si>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</si>
  <si>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</si>
  <si>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</si>
  <si>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</si>
  <si>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</si>
  <si>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</si>
  <si>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</si>
  <si>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</si>
  <si>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</si>
  <si>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</si>
  <si>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</si>
  <si>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</si>
  <si>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</si>
  <si>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</si>
  <si>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</si>
  <si>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</si>
  <si>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</si>
  <si>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</si>
  <si>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</si>
  <si>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</si>
  <si>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</si>
  <si>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</si>
  <si>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</si>
  <si>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</si>
  <si>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</si>
  <si>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</si>
  <si>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</si>
  <si>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</si>
  <si>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</si>
  <si>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</si>
  <si>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</si>
  <si>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</si>
  <si>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</si>
  <si>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</si>
  <si>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</si>
  <si>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</si>
  <si>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</si>
  <si>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</si>
  <si>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</si>
  <si>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</si>
  <si>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</si>
  <si>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</si>
  <si>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</si>
  <si>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</si>
  <si>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</si>
  <si>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</si>
  <si>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</si>
  <si>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</si>
  <si>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</si>
  <si>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</si>
  <si>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</si>
  <si>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</si>
  <si>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</si>
  <si>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</si>
  <si>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</si>
  <si>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</si>
  <si>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</si>
  <si>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</si>
  <si>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</si>
  <si>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</si>
  <si>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</si>
  <si>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</si>
  <si>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</si>
  <si>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</si>
  <si>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</si>
  <si>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</si>
  <si>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</si>
  <si>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</si>
  <si>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</si>
  <si>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</si>
  <si>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</si>
  <si>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</si>
  <si>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</si>
  <si>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</si>
  <si>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</si>
  <si>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</si>
  <si>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</si>
  <si>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</si>
  <si>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</si>
  <si>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</si>
  <si>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</si>
  <si>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</si>
  <si>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</si>
  <si>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</si>
  <si>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</si>
  <si>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</si>
  <si>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</si>
  <si>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</si>
  <si>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</si>
  <si>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</si>
  <si>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</si>
  <si>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</si>
  <si>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</si>
  <si>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</si>
  <si>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</si>
  <si>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</si>
  <si>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</si>
  <si>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</si>
  <si>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</si>
  <si>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</si>
  <si>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</si>
  <si>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</si>
  <si>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</si>
  <si>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</si>
  <si>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</si>
  <si>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</si>
  <si>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</si>
  <si>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</si>
  <si>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</si>
  <si>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</si>
  <si>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</si>
  <si>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</si>
  <si>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</si>
  <si>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</si>
  <si>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</si>
  <si>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</si>
  <si>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</si>
  <si>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</si>
  <si>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</si>
  <si>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</si>
  <si>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</si>
  <si>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</si>
  <si>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</si>
  <si>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</si>
  <si>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</si>
  <si>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</si>
  <si>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</si>
  <si>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</si>
  <si>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</si>
  <si>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</si>
  <si>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</si>
  <si>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</si>
  <si>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</si>
  <si>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</si>
  <si>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</si>
  <si>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</si>
  <si>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</si>
  <si>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</si>
  <si>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</si>
  <si>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</si>
  <si>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</si>
  <si>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</si>
  <si>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</si>
  <si>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</si>
  <si>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</si>
  <si>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</si>
  <si>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</si>
  <si>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</si>
  <si>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</si>
  <si>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</si>
  <si>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</si>
  <si>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</si>
  <si>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</si>
  <si>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</si>
  <si>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</si>
  <si>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</si>
  <si>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</si>
  <si>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</si>
  <si>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</si>
  <si>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</si>
  <si>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</si>
  <si>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</si>
  <si>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</si>
  <si>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</si>
  <si>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</si>
  <si>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</si>
  <si>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</si>
  <si>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</si>
  <si>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</si>
  <si>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</si>
  <si>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</si>
  <si>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</si>
  <si>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</si>
  <si>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</si>
  <si>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</si>
  <si>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</si>
  <si>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</si>
  <si>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</si>
  <si>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</si>
  <si>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</si>
  <si>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</si>
  <si>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</si>
  <si>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</si>
  <si>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</si>
  <si>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</si>
  <si>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</si>
  <si>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</si>
  <si>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</si>
  <si>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</si>
  <si>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</si>
  <si>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</si>
  <si>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</si>
  <si>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</si>
  <si>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</si>
  <si>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</si>
  <si>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</si>
  <si>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</si>
  <si>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</si>
  <si>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</si>
  <si>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</si>
  <si>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</si>
  <si>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</si>
  <si>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</si>
  <si>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</si>
  <si>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</si>
  <si>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</si>
  <si>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</si>
  <si>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</si>
  <si>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</si>
  <si>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</si>
  <si>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</si>
  <si>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</si>
  <si>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</si>
  <si>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</si>
  <si>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</si>
  <si>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</si>
  <si>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</si>
  <si>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</si>
  <si>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</si>
  <si>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</si>
  <si>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</si>
  <si>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</si>
  <si>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</si>
  <si>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</si>
  <si>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</si>
  <si>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</si>
  <si>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</si>
  <si>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</si>
  <si>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</si>
  <si>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</si>
  <si>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</si>
  <si>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</si>
  <si>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</si>
  <si>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</si>
  <si>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</si>
  <si>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</si>
  <si>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</si>
  <si>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</si>
  <si>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</si>
  <si>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</si>
  <si>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</si>
  <si>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</si>
  <si>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</si>
  <si>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</si>
  <si>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</si>
  <si>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</si>
  <si>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</si>
  <si>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</si>
  <si>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</si>
  <si>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</si>
  <si>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</si>
  <si>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</si>
  <si>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</si>
  <si>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</si>
  <si>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</si>
  <si>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</si>
  <si>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</si>
  <si>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</si>
  <si>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</si>
  <si>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</si>
  <si>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</si>
  <si>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</si>
  <si>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</si>
  <si>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</si>
  <si>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</si>
  <si>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</si>
  <si>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</si>
  <si>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</si>
  <si>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</si>
  <si>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</si>
  <si>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</si>
  <si>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</si>
  <si>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</si>
  <si>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</si>
  <si>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</si>
  <si>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</si>
  <si>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</si>
  <si>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</si>
  <si>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</si>
  <si>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</si>
  <si>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</si>
  <si>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</si>
  <si>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</si>
  <si>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</si>
  <si>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</si>
  <si>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</si>
  <si>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</si>
  <si>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</si>
  <si>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</si>
  <si>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</si>
  <si>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</si>
  <si>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</si>
  <si>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</si>
  <si>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</si>
  <si>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</si>
  <si>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</si>
  <si>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</si>
  <si>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</si>
  <si>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</si>
  <si>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</si>
  <si>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</si>
  <si>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</si>
  <si>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</si>
  <si>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</si>
  <si>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</si>
  <si>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</si>
  <si>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</si>
  <si>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</si>
  <si>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</si>
  <si>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</si>
  <si>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</si>
  <si>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</si>
  <si>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</si>
  <si>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</si>
  <si>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</si>
  <si>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</si>
  <si>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</si>
  <si>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</si>
  <si>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</si>
  <si>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</si>
  <si>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</si>
  <si>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</si>
  <si>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</si>
  <si>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</si>
  <si>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</si>
  <si>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</si>
  <si>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</si>
  <si>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</si>
  <si>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</si>
  <si>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</si>
  <si>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</si>
  <si>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</si>
  <si>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</si>
  <si>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</si>
  <si>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</si>
  <si>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</si>
  <si>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</si>
  <si>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</si>
  <si>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</si>
  <si>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</si>
  <si>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</si>
  <si>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</si>
  <si>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</si>
  <si>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</si>
  <si>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</si>
  <si>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</si>
  <si>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</si>
  <si>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</si>
  <si>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</si>
  <si>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</si>
  <si>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</si>
  <si>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</si>
  <si>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</si>
  <si>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</si>
  <si>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</si>
  <si>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</si>
  <si>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</si>
  <si>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</si>
  <si>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</si>
  <si>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</si>
  <si>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</si>
  <si>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</si>
  <si>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</si>
  <si>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</si>
  <si>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</si>
  <si>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</si>
  <si>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</si>
  <si>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</si>
  <si>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</si>
  <si>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</si>
  <si>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</si>
  <si>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</si>
  <si>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</si>
  <si>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</si>
  <si>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</si>
  <si>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</si>
  <si>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</si>
  <si>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</si>
  <si>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</si>
  <si>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</si>
  <si>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</si>
  <si>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</si>
  <si>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</si>
  <si>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</si>
  <si>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</si>
  <si>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</si>
  <si>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</si>
  <si>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</si>
  <si>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</si>
  <si>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</si>
  <si>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</si>
  <si>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</si>
  <si>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</si>
  <si>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</si>
  <si>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</si>
  <si>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</si>
  <si>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</si>
  <si>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</si>
  <si>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</si>
  <si>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</si>
  <si>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</si>
  <si>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</si>
  <si>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</si>
  <si>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</si>
  <si>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</si>
  <si>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</si>
  <si>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</si>
  <si>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</si>
  <si>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</si>
  <si>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</si>
  <si>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</si>
  <si>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</si>
  <si>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</si>
  <si>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</si>
  <si>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</si>
  <si>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</si>
  <si>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</si>
  <si>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</si>
  <si>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</si>
  <si>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</si>
  <si>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</si>
  <si>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</si>
  <si>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</si>
  <si>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</si>
  <si>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</si>
  <si>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</si>
  <si>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</si>
  <si>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</si>
  <si>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</si>
  <si>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</si>
  <si>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</si>
  <si>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</si>
  <si>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</si>
  <si>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</si>
  <si>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</si>
  <si>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</si>
  <si>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</si>
  <si>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</si>
  <si>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</si>
  <si>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</si>
  <si>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</si>
  <si>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</si>
  <si>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</si>
  <si>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</si>
  <si>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</si>
  <si>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</si>
  <si>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</si>
  <si>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</si>
  <si>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</si>
  <si>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</si>
  <si>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</si>
  <si>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</si>
  <si>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</si>
  <si>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</si>
  <si>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</si>
  <si>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</si>
  <si>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</si>
  <si>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</si>
  <si>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</si>
  <si>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</si>
  <si>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</si>
  <si>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</si>
  <si>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</si>
  <si>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</si>
  <si>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</si>
  <si>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</si>
  <si>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</si>
  <si>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</si>
  <si>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</si>
  <si>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</si>
  <si>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</si>
  <si>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</si>
  <si>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</si>
  <si>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</si>
  <si>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</si>
  <si>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</si>
  <si>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</si>
  <si>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</si>
  <si>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</si>
  <si>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</si>
  <si>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</si>
  <si>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</si>
  <si>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</si>
  <si>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</si>
  <si>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</si>
  <si>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</si>
  <si>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</si>
  <si>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</si>
  <si>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</si>
  <si>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</si>
  <si>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</si>
  <si>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</si>
  <si>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</si>
  <si>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</si>
  <si>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</si>
  <si>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</si>
  <si>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</si>
  <si>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</si>
  <si>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</si>
  <si>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</si>
  <si>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</si>
  <si>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</si>
  <si>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</si>
  <si>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</si>
  <si>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</si>
  <si>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</si>
  <si>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</si>
  <si>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</si>
  <si>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</si>
  <si>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</si>
  <si>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</si>
  <si>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</si>
  <si>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</si>
  <si>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</si>
  <si>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</si>
  <si>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</si>
  <si>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</si>
  <si>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</si>
  <si>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</si>
  <si>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</si>
  <si>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</si>
  <si>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</si>
  <si>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</si>
  <si>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</si>
  <si>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</si>
  <si>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</si>
  <si>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</si>
  <si>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</si>
  <si>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</si>
  <si>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</si>
  <si>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</si>
  <si>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</si>
  <si>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</si>
  <si>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</si>
  <si>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</si>
  <si>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</si>
  <si>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</si>
  <si>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</si>
  <si>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</si>
  <si>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</si>
  <si>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</si>
  <si>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</si>
  <si>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</si>
  <si>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</si>
  <si>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</si>
  <si>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</si>
  <si>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</si>
  <si>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</si>
  <si>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</si>
  <si>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</si>
  <si>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</si>
  <si>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</si>
  <si>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</si>
  <si>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</si>
  <si>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</si>
  <si>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</si>
  <si>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</si>
  <si>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</si>
  <si>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</si>
  <si>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</si>
  <si>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</si>
  <si>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</si>
  <si>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</si>
  <si>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</si>
  <si>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</si>
  <si>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</si>
  <si>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</si>
  <si>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</si>
  <si>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</si>
  <si>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</si>
  <si>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</si>
  <si>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</si>
  <si>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</si>
  <si>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</si>
  <si>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</si>
  <si>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</si>
  <si>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</si>
  <si>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</si>
  <si>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</si>
  <si>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</si>
  <si>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</si>
  <si>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</si>
  <si>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</si>
  <si>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</si>
  <si>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</si>
  <si>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</si>
  <si>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</si>
  <si>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</si>
  <si>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</si>
  <si>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</si>
  <si>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</si>
  <si>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</si>
  <si>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</si>
  <si>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</si>
  <si>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</si>
  <si>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</si>
  <si>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</si>
  <si>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</si>
  <si>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</si>
  <si>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</si>
  <si>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</si>
  <si>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</si>
  <si>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</si>
  <si>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</si>
  <si>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</si>
  <si>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</si>
  <si>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</si>
  <si>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</si>
  <si>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</si>
  <si>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</si>
  <si>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</si>
  <si>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</si>
  <si>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</si>
  <si>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</si>
  <si>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</si>
  <si>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</si>
  <si>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</si>
  <si>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</si>
  <si>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</si>
  <si>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</si>
  <si>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</si>
  <si>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</si>
  <si>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</si>
  <si>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</si>
  <si>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</si>
  <si>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</si>
  <si>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</si>
  <si>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</si>
  <si>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</si>
  <si>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</si>
  <si>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</si>
  <si>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</si>
  <si>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</si>
  <si>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</si>
  <si>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</si>
  <si>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</si>
  <si>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</si>
  <si>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</si>
  <si>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</si>
  <si>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</si>
  <si>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</si>
  <si>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</si>
  <si>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</si>
  <si>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</si>
  <si>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</si>
  <si>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</si>
  <si>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</si>
  <si>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</si>
  <si>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</si>
  <si>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</si>
  <si>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</si>
  <si>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</si>
  <si>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</si>
  <si>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</si>
  <si>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</si>
  <si>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</si>
  <si>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</si>
  <si>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</si>
  <si>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</si>
  <si>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</si>
  <si>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</si>
  <si>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</si>
  <si>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</si>
  <si>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</si>
  <si>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</si>
  <si>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</si>
  <si>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</si>
  <si>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</si>
  <si>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</si>
  <si>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</si>
  <si>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</si>
  <si>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</si>
  <si>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</si>
  <si>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</si>
  <si>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</si>
  <si>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</si>
  <si>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</si>
  <si>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</si>
  <si>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</si>
  <si>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</si>
  <si>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</si>
  <si>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</si>
  <si>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</si>
  <si>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</si>
  <si>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</si>
  <si>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</si>
  <si>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</si>
  <si>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</si>
  <si>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</si>
  <si>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</si>
  <si>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</si>
  <si>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</si>
  <si>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</si>
  <si>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</si>
  <si>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</si>
  <si>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</si>
  <si>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</si>
  <si>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</si>
  <si>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</si>
  <si>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</si>
  <si>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</si>
  <si>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</si>
  <si>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</si>
  <si>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</si>
  <si>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</si>
  <si>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</si>
  <si>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</si>
  <si>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</si>
  <si>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</si>
  <si>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</si>
  <si>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</si>
  <si>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</si>
  <si>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</si>
  <si>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</si>
  <si>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</si>
  <si>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</si>
  <si>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</si>
  <si>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</si>
  <si>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</si>
  <si>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</si>
  <si>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</si>
  <si>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</si>
  <si>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</si>
  <si>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</si>
  <si>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</si>
  <si>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</si>
  <si>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</si>
  <si>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</si>
  <si>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</si>
  <si>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</si>
  <si>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</si>
  <si>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</si>
  <si>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</si>
  <si>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</si>
  <si>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</si>
  <si>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</si>
  <si>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</si>
  <si>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</si>
  <si>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</si>
  <si>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</si>
  <si>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</si>
  <si>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</si>
  <si>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</si>
  <si>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</si>
  <si>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</si>
  <si>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</si>
  <si>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</si>
  <si>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</si>
  <si>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</si>
  <si>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</si>
  <si>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</si>
  <si>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</si>
  <si>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</si>
  <si>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</si>
  <si>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</si>
  <si>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</si>
  <si>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</si>
  <si>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</si>
  <si>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</si>
  <si>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</si>
  <si>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</si>
  <si>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</si>
  <si>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</si>
  <si>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</si>
  <si>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</si>
  <si>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</si>
  <si>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</si>
  <si>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</si>
  <si>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</si>
  <si>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</si>
  <si>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</si>
  <si>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</si>
  <si>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</si>
  <si>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</si>
  <si>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</si>
  <si>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</si>
  <si>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</si>
  <si>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</si>
  <si>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</si>
  <si>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</si>
  <si>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</si>
  <si>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</si>
  <si>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</si>
  <si>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</si>
  <si>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</si>
  <si>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</si>
  <si>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</si>
  <si>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</si>
  <si>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</si>
  <si>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</si>
  <si>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</si>
  <si>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</si>
  <si>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</si>
  <si>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</si>
  <si>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</si>
  <si>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</si>
  <si>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</si>
  <si>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</si>
  <si>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</si>
  <si>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</si>
  <si>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</si>
  <si>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</si>
  <si>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</si>
  <si>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</si>
  <si>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</si>
  <si>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</si>
  <si>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</si>
  <si>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</si>
  <si>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</si>
  <si>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</si>
  <si>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</si>
  <si>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</si>
  <si>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</si>
  <si>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</si>
  <si>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</si>
  <si>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</si>
  <si>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</si>
  <si>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</si>
  <si>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</si>
  <si>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</si>
  <si>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</si>
  <si>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</si>
  <si>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</si>
  <si>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</si>
  <si>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</si>
  <si>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</si>
  <si>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</si>
  <si>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</si>
  <si>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</si>
  <si>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</si>
  <si>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</si>
  <si>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</si>
  <si>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</si>
  <si>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</si>
  <si>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</si>
  <si>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</si>
  <si>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</si>
  <si>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</si>
  <si>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</si>
  <si>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</si>
  <si>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</si>
  <si>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</si>
  <si>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</si>
  <si>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</si>
  <si>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</si>
  <si>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</si>
  <si>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</si>
  <si>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</si>
  <si>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</si>
  <si>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</si>
  <si>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</si>
  <si>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</si>
  <si>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</si>
  <si>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</si>
  <si>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</si>
  <si>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</si>
  <si>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</si>
  <si>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</si>
  <si>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</si>
  <si>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</si>
  <si>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</si>
  <si>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</si>
  <si>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</si>
  <si>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</si>
  <si>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</si>
  <si>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</si>
  <si>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</si>
  <si>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</si>
  <si>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</si>
  <si>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</si>
  <si>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</si>
  <si>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</si>
  <si>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</si>
  <si>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</si>
  <si>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</si>
  <si>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</si>
  <si>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</si>
  <si>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</si>
  <si>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</si>
  <si>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</si>
  <si>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</si>
  <si>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</si>
  <si>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</si>
  <si>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</si>
  <si>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</si>
  <si>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</si>
  <si>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</si>
  <si>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</si>
  <si>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</si>
  <si>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</si>
  <si>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</si>
  <si>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</si>
  <si>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</si>
  <si>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</si>
  <si>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</si>
  <si>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</si>
  <si>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</si>
  <si>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</si>
  <si>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</si>
  <si>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</si>
  <si>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</si>
  <si>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</si>
  <si>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</si>
  <si>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</si>
  <si>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</si>
  <si>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</si>
  <si>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</si>
  <si>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</si>
  <si>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</si>
  <si>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</si>
  <si>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</si>
  <si>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</si>
  <si>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</si>
  <si>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</si>
  <si>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</si>
  <si>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</si>
  <si>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</si>
  <si>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</si>
  <si>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</si>
  <si>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</si>
  <si>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</si>
  <si>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</si>
  <si>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</si>
  <si>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</si>
  <si>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</si>
  <si>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</si>
  <si>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</si>
  <si>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</si>
  <si>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</si>
  <si>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</si>
  <si>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</si>
  <si>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</si>
  <si>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</si>
  <si>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</si>
  <si>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</si>
  <si>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</si>
  <si>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</si>
  <si>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</si>
  <si>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</si>
  <si>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</si>
  <si>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</si>
  <si>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</si>
  <si>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</si>
  <si>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</si>
  <si>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</si>
  <si>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</si>
  <si>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</si>
  <si>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</si>
  <si>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</si>
  <si>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</si>
  <si>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</si>
  <si>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</si>
  <si>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</si>
  <si>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</si>
  <si>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</si>
  <si>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</si>
  <si>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</si>
  <si>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</si>
  <si>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</si>
  <si>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</si>
  <si>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</si>
  <si>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</si>
  <si>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</si>
  <si>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</si>
  <si>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</si>
  <si>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</si>
  <si>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</si>
  <si>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</si>
  <si>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</si>
  <si>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</si>
  <si>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</si>
  <si>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</si>
  <si>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</si>
  <si>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</si>
  <si>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</si>
  <si>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</si>
  <si>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</si>
  <si>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</si>
  <si>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</si>
  <si>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</si>
  <si>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</si>
  <si>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</si>
  <si>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</si>
  <si>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</si>
  <si>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</si>
  <si>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</si>
  <si>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</si>
  <si>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</si>
  <si>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</si>
  <si>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</si>
  <si>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</si>
  <si>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</si>
  <si>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</si>
  <si>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</si>
  <si>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</si>
  <si>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</si>
  <si>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</si>
  <si>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</si>
  <si>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</si>
  <si>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</si>
  <si>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</si>
  <si>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</si>
  <si>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</si>
  <si>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</si>
  <si>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</si>
  <si>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</si>
  <si>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</si>
  <si>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</si>
  <si>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</si>
  <si>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</si>
  <si>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</si>
  <si>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</si>
  <si>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</si>
  <si>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</si>
  <si>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</si>
  <si>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</si>
  <si>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</si>
  <si>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</si>
  <si>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</si>
  <si>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</si>
  <si>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</si>
  <si>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</si>
  <si>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</si>
  <si>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</si>
  <si>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</si>
  <si>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</si>
  <si>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</si>
  <si>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</si>
  <si>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</si>
  <si>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</si>
  <si>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</si>
  <si>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</si>
  <si>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</si>
  <si>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</si>
  <si>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</si>
  <si>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</si>
  <si>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</si>
  <si>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</si>
  <si>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</si>
  <si>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</si>
  <si>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</si>
  <si>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</si>
  <si>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</si>
  <si>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</si>
  <si>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</si>
  <si>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</si>
  <si>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</si>
  <si>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</si>
  <si>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</si>
  <si>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</si>
  <si>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</si>
  <si>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</si>
  <si>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</si>
  <si>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</si>
  <si>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</si>
  <si>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</si>
  <si>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</si>
  <si>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</si>
  <si>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</si>
  <si>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</si>
  <si>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</si>
  <si>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</si>
  <si>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</si>
  <si>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</si>
  <si>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</si>
  <si>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</si>
  <si>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</si>
  <si>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</si>
  <si>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</si>
  <si>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</si>
  <si>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</si>
  <si>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</si>
  <si>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</si>
  <si>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</si>
  <si>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</si>
  <si>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</si>
  <si>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</si>
  <si>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</si>
  <si>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</si>
  <si>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</si>
  <si>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</si>
  <si>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</si>
  <si>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</si>
  <si>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</si>
  <si>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</si>
  <si>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</si>
  <si>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</si>
  <si>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</si>
  <si>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</si>
  <si>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</si>
  <si>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</si>
  <si>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</si>
  <si>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</si>
  <si>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</si>
  <si>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</si>
  <si>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</si>
  <si>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</si>
  <si>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</si>
  <si>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</si>
  <si>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</si>
  <si>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</si>
  <si>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</si>
  <si>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</si>
  <si>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</si>
  <si>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</si>
  <si>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</si>
  <si>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</si>
  <si>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</si>
  <si>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</si>
  <si>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</si>
  <si>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</si>
  <si>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</si>
  <si>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</si>
  <si>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</si>
  <si>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</si>
  <si>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</si>
  <si>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</si>
  <si>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</si>
  <si>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</si>
  <si>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</si>
  <si>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</si>
  <si>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</si>
  <si>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</si>
  <si>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</si>
  <si>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</si>
  <si>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</si>
  <si>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</si>
  <si>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</si>
  <si>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</si>
  <si>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</si>
  <si>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</si>
  <si>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</si>
  <si>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</si>
  <si>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</si>
  <si>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</si>
  <si>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</si>
  <si>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</si>
  <si>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</si>
  <si>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</si>
  <si>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</si>
  <si>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</si>
  <si>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</si>
  <si>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</si>
  <si>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</si>
  <si>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</si>
  <si>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</si>
  <si>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</si>
  <si>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</si>
  <si>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</si>
  <si>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</si>
  <si>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</si>
  <si>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</si>
  <si>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</si>
  <si>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</si>
  <si>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</si>
  <si>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</si>
  <si>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</si>
  <si>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</si>
  <si>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</si>
  <si>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</si>
  <si>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</si>
  <si>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</si>
  <si>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</si>
  <si>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</si>
  <si>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</si>
  <si>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</si>
  <si>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</si>
  <si>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</si>
  <si>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</si>
  <si>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</si>
  <si>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</si>
  <si>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</si>
  <si>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</si>
  <si>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</si>
  <si>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</si>
  <si>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</si>
  <si>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</si>
  <si>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</si>
  <si>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</si>
  <si>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</si>
  <si>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</si>
  <si>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</si>
  <si>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</si>
  <si>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</si>
  <si>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</si>
  <si>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</si>
  <si>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</si>
  <si>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</si>
  <si>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</si>
  <si>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</si>
  <si>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</si>
  <si>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</si>
  <si>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</si>
  <si>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</si>
  <si>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</si>
  <si>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</si>
  <si>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</si>
  <si>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</si>
  <si>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</si>
  <si>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</si>
  <si>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</si>
  <si>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</si>
  <si>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</si>
  <si>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</si>
  <si>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</si>
  <si>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</si>
  <si>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</si>
  <si>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</si>
  <si>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</si>
  <si>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</si>
  <si>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</si>
  <si>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</si>
  <si>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</si>
  <si>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</si>
  <si>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</si>
  <si>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</si>
  <si>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</si>
  <si>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</si>
  <si>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</si>
  <si>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</si>
  <si>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</si>
  <si>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</si>
  <si>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</si>
  <si>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</si>
  <si>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</si>
  <si>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</si>
  <si>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</si>
  <si>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</si>
  <si>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</si>
  <si>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</si>
  <si>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</si>
  <si>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</si>
  <si>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</si>
  <si>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</si>
  <si>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</si>
  <si>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</si>
  <si>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</si>
  <si>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</si>
  <si>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</si>
  <si>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</si>
  <si>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</si>
  <si>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</si>
  <si>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</si>
  <si>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</si>
  <si>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</si>
  <si>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</si>
  <si>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</si>
  <si>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</si>
  <si>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</si>
  <si>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</si>
  <si>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</si>
  <si>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</si>
  <si>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</si>
  <si>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</si>
  <si>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</si>
  <si>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</si>
  <si>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</si>
  <si>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</si>
  <si>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</si>
  <si>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</si>
  <si>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</si>
  <si>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</si>
  <si>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</si>
  <si>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</si>
  <si>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</si>
  <si>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</si>
  <si>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</si>
  <si>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</si>
  <si>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</si>
  <si>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</si>
  <si>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</si>
  <si>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</si>
  <si>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</si>
  <si>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</si>
  <si>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</si>
  <si>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</si>
  <si>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</si>
  <si>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</si>
  <si>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</si>
  <si>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</si>
  <si>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</si>
  <si>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</si>
  <si>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</si>
  <si>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</si>
  <si>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</si>
  <si>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</si>
  <si>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</si>
  <si>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</si>
  <si>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</si>
  <si>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</si>
  <si>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</si>
  <si>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</si>
  <si>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</si>
  <si>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</si>
  <si>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</si>
  <si>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</si>
  <si>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</si>
  <si>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</si>
  <si>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</si>
  <si>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</si>
  <si>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</si>
  <si>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</si>
  <si>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</si>
  <si>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</si>
  <si>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</si>
  <si>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</si>
  <si>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</si>
  <si>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</si>
  <si>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</si>
  <si>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</si>
  <si>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</si>
  <si>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</si>
  <si>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</si>
  <si>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</si>
  <si>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</si>
  <si>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</si>
  <si>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</si>
  <si>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</si>
  <si>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</si>
  <si>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</si>
  <si>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</si>
  <si>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</si>
  <si>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</si>
  <si>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</si>
  <si>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</si>
  <si>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</si>
  <si>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</si>
  <si>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</si>
  <si>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</si>
  <si>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</si>
  <si>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</si>
  <si>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</si>
  <si>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</si>
  <si>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</si>
  <si>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</si>
  <si>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</si>
  <si>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</si>
  <si>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</si>
  <si>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</si>
  <si>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</si>
  <si>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</si>
  <si>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</si>
  <si>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</si>
  <si>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</si>
  <si>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</si>
  <si>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</si>
  <si>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</si>
  <si>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</si>
  <si>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</si>
  <si>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</si>
  <si>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</si>
  <si>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</si>
  <si>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</si>
  <si>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</si>
  <si>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</si>
  <si>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</si>
  <si>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</si>
  <si>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</si>
  <si>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</si>
  <si>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</si>
  <si>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</si>
  <si>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</si>
  <si>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</si>
  <si>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</si>
  <si>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</si>
  <si>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</si>
  <si>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</si>
  <si>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</si>
  <si>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</si>
  <si>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</si>
  <si>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</si>
  <si>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</si>
  <si>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</si>
  <si>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</si>
  <si>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</si>
  <si>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</si>
  <si>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</si>
  <si>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</si>
  <si>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</si>
  <si>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</si>
  <si>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</si>
  <si>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</si>
  <si>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</si>
  <si>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</si>
  <si>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</si>
  <si>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</si>
  <si>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</si>
  <si>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</si>
  <si>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</si>
  <si>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</si>
  <si>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</si>
  <si>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</si>
  <si>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</si>
  <si>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</si>
  <si>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</si>
  <si>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</si>
  <si>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</si>
  <si>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</si>
  <si>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</si>
  <si>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</si>
  <si>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</si>
  <si>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</si>
  <si>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</si>
  <si>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</si>
  <si>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</si>
  <si>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</si>
  <si>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</si>
  <si>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</si>
  <si>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</si>
  <si>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</si>
  <si>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</si>
  <si>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</si>
  <si>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</si>
  <si>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</si>
  <si>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</si>
  <si>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</si>
  <si>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</si>
  <si>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</si>
  <si>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</si>
  <si>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</si>
  <si>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</si>
  <si>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</si>
  <si>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</si>
  <si>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</si>
  <si>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</si>
  <si>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</si>
  <si>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</si>
  <si>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</si>
  <si>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</si>
  <si>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</si>
  <si>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</si>
  <si>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</si>
  <si>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</si>
  <si>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</si>
  <si>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</si>
  <si>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</si>
  <si>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</si>
  <si>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</si>
  <si>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</si>
  <si>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</si>
  <si>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</si>
  <si>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</si>
  <si>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</si>
  <si>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</si>
  <si>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</si>
  <si>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</si>
  <si>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</si>
  <si>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</si>
  <si>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</si>
  <si>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</si>
  <si>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</si>
  <si>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</si>
  <si>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</si>
  <si>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</si>
  <si>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</si>
  <si>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</si>
  <si>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</si>
  <si>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</si>
  <si>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</si>
  <si>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</si>
  <si>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</si>
  <si>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</si>
  <si>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</si>
  <si>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</si>
  <si>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</si>
  <si>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</si>
  <si>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</si>
  <si>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</si>
  <si>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</si>
  <si>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</si>
  <si>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</si>
  <si>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</si>
  <si>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</si>
  <si>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</si>
  <si>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</si>
  <si>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</si>
  <si>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</si>
  <si>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</si>
  <si>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</si>
  <si>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</si>
  <si>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</si>
  <si>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</si>
  <si>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</si>
  <si>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</si>
  <si>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</si>
  <si>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</si>
  <si>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</si>
  <si>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</si>
  <si>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</si>
  <si>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</si>
  <si>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</si>
  <si>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</si>
  <si>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</si>
  <si>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</si>
  <si>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</si>
  <si>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</si>
  <si>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</si>
  <si>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</si>
  <si>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</si>
  <si>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</si>
  <si>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</si>
  <si>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</si>
  <si>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</si>
  <si>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</si>
  <si>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</si>
  <si>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</si>
  <si>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</si>
  <si>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</si>
  <si>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</si>
  <si>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</si>
  <si>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</si>
  <si>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</si>
  <si>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</si>
  <si>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</si>
  <si>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</si>
  <si>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</si>
  <si>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</si>
  <si>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</si>
  <si>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</si>
  <si>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</si>
  <si>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</si>
  <si>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</si>
  <si>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</si>
  <si>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</si>
  <si>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</si>
  <si>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</si>
  <si>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</si>
  <si>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</si>
  <si>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</si>
  <si>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</si>
  <si>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</si>
  <si>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</si>
  <si>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</si>
  <si>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</si>
  <si>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</si>
  <si>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</si>
  <si>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</si>
  <si>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</si>
  <si>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</si>
  <si>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</si>
  <si>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</si>
  <si>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</si>
  <si>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</si>
  <si>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</si>
  <si>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</si>
  <si>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</si>
  <si>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</si>
  <si>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</si>
  <si>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</si>
  <si>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</si>
  <si>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</si>
  <si>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</si>
  <si>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</si>
  <si>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</si>
  <si>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</si>
  <si>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</si>
  <si>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</si>
  <si>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</si>
  <si>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</si>
  <si>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</si>
  <si>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</si>
  <si>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</si>
  <si>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</si>
  <si>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</si>
  <si>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</si>
  <si>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</si>
  <si>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</si>
  <si>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</si>
  <si>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</si>
  <si>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</si>
  <si>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</si>
  <si>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</si>
  <si>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</si>
  <si>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</si>
  <si>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</si>
  <si>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</si>
  <si>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</si>
  <si>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</si>
  <si>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</si>
  <si>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</si>
  <si>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</si>
  <si>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</si>
  <si>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</si>
  <si>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</si>
  <si>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</si>
  <si>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</si>
  <si>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</si>
  <si>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</si>
  <si>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</si>
  <si>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</si>
  <si>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</si>
  <si>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</si>
  <si>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</si>
  <si>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</si>
  <si>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</si>
  <si>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</si>
  <si>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</si>
  <si>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</si>
  <si>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</si>
  <si>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</si>
  <si>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</si>
  <si>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</si>
  <si>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</si>
  <si>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</si>
  <si>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</si>
  <si>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</si>
  <si>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</si>
  <si>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</si>
  <si>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</si>
  <si>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</si>
  <si>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</si>
  <si>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</si>
  <si>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</si>
  <si>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</si>
  <si>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</si>
  <si>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</si>
  <si>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</si>
  <si>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</si>
  <si>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</si>
  <si>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</si>
  <si>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</si>
  <si>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</si>
  <si>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</si>
  <si>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</si>
  <si>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</si>
  <si>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</si>
  <si>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</si>
  <si>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</si>
  <si>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</si>
  <si>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</si>
  <si>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</si>
  <si>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</si>
  <si>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</si>
  <si>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</si>
  <si>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</si>
  <si>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</si>
  <si>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</si>
  <si>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</si>
  <si>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</si>
  <si>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</si>
  <si>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</si>
  <si>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</si>
  <si>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</si>
  <si>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</si>
  <si>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</si>
  <si>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</si>
  <si>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</si>
  <si>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</si>
  <si>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</si>
  <si>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</si>
  <si>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</si>
  <si>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</si>
  <si>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</si>
  <si>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</si>
  <si>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</si>
  <si>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</si>
  <si>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</si>
  <si>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</si>
  <si>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</si>
  <si>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</si>
  <si>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</si>
  <si>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</si>
  <si>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</si>
  <si>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</si>
  <si>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</si>
  <si>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</si>
  <si>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</si>
  <si>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</si>
  <si>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</si>
  <si>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</si>
  <si>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</si>
  <si>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</si>
  <si>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</si>
  <si>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</si>
  <si>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</si>
  <si>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</si>
  <si>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</si>
  <si>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</si>
  <si>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</si>
  <si>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</si>
  <si>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</si>
  <si>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</si>
  <si>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</si>
  <si>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</si>
  <si>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</si>
  <si>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</si>
  <si>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</si>
  <si>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</si>
  <si>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</si>
  <si>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</si>
  <si>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</si>
  <si>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</si>
  <si>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</si>
  <si>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</si>
  <si>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</si>
  <si>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</si>
  <si>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</si>
  <si>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</si>
  <si>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</si>
  <si>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</si>
  <si>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</si>
  <si>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</si>
  <si>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</si>
  <si>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</si>
  <si>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</si>
  <si>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</si>
  <si>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</si>
  <si>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</si>
  <si>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</si>
  <si>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</si>
  <si>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</si>
  <si>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</si>
  <si>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</si>
  <si>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</si>
  <si>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</si>
  <si>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</si>
  <si>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</si>
  <si>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</si>
  <si>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</si>
  <si>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</si>
  <si>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</si>
  <si>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</si>
  <si>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</si>
  <si>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</si>
  <si>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</si>
  <si>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</si>
  <si>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</si>
  <si>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</si>
  <si>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</si>
  <si>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</si>
  <si>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</si>
  <si>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</si>
  <si>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</si>
  <si>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</si>
  <si>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</si>
  <si>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</si>
  <si>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</si>
  <si>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</si>
  <si>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</si>
  <si>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</si>
  <si>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</si>
  <si>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</si>
  <si>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</si>
  <si>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</si>
  <si>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</si>
  <si>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</si>
  <si>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</si>
  <si>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</si>
  <si>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</si>
  <si>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</si>
  <si>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</si>
  <si>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</si>
  <si>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</si>
  <si>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</si>
  <si>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</si>
  <si>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</si>
  <si>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</si>
  <si>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</si>
  <si>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</si>
  <si>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</si>
  <si>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</si>
  <si>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</si>
  <si>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</si>
  <si>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</si>
  <si>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</si>
  <si>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</si>
  <si>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</si>
  <si>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</si>
  <si>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</si>
  <si>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</si>
  <si>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</si>
  <si>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</si>
  <si>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</si>
  <si>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</si>
  <si>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</si>
  <si>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</si>
  <si>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</si>
  <si>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</si>
  <si>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</si>
  <si>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</si>
  <si>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</si>
  <si>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</si>
  <si>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</si>
  <si>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</si>
  <si>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</si>
  <si>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</si>
  <si>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</si>
  <si>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</si>
  <si>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</si>
  <si>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</si>
  <si>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</si>
  <si>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</si>
  <si>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</si>
  <si>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</si>
  <si>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</si>
  <si>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</si>
  <si>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</si>
  <si>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</si>
  <si>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</si>
  <si>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</si>
  <si>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</si>
  <si>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</si>
  <si>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</si>
  <si>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</si>
  <si>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</si>
  <si>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</si>
  <si>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</si>
  <si>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</si>
  <si>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</si>
  <si>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</si>
  <si>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</si>
  <si>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</si>
  <si>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</si>
  <si>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</si>
  <si>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</si>
  <si>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</si>
  <si>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</si>
  <si>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</si>
  <si>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</si>
  <si>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</si>
  <si>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</si>
  <si>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</si>
  <si>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</si>
  <si>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</si>
  <si>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</si>
  <si>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</si>
  <si>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</si>
  <si>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</si>
  <si>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</si>
  <si>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</si>
  <si>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</si>
  <si>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</si>
  <si>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</si>
  <si>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</si>
  <si>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</si>
  <si>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</si>
  <si>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</si>
  <si>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</si>
  <si>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</si>
  <si>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</si>
  <si>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</si>
  <si>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</si>
  <si>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</si>
  <si>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</si>
  <si>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</si>
  <si>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</si>
  <si>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</si>
  <si>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</si>
  <si>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</si>
  <si>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</si>
  <si>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</si>
  <si>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</si>
  <si>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</si>
  <si>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</si>
  <si>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</si>
  <si>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</si>
  <si>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</si>
  <si>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</si>
  <si>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</si>
  <si>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</si>
  <si>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</si>
  <si>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</si>
  <si>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</si>
  <si>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</si>
  <si>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</si>
  <si>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</si>
  <si>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</si>
  <si>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</si>
  <si>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</si>
  <si>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</si>
  <si>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</si>
  <si>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</si>
  <si>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</si>
  <si>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</si>
  <si>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</si>
  <si>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</si>
  <si>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</si>
  <si>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</si>
  <si>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</si>
  <si>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</si>
  <si>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</si>
  <si>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</si>
  <si>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</si>
  <si>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</si>
  <si>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</si>
  <si>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</si>
  <si>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</si>
  <si>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</si>
  <si>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</si>
  <si>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</si>
  <si>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</si>
  <si>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</si>
  <si>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</si>
  <si>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</si>
  <si>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</si>
  <si>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</si>
  <si>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</si>
  <si>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</si>
  <si>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</si>
  <si>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</si>
  <si>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</si>
  <si>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</si>
  <si>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</si>
  <si>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</si>
  <si>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</si>
  <si>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</si>
  <si>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</si>
  <si>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</si>
  <si>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</si>
  <si>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</si>
  <si>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</si>
  <si>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</si>
  <si>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</si>
  <si>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</si>
  <si>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</si>
  <si>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</si>
  <si>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</si>
  <si>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</si>
  <si>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</si>
  <si>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</si>
  <si>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</si>
  <si>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</si>
  <si>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</si>
  <si>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</si>
  <si>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</si>
  <si>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</si>
  <si>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</si>
  <si>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</si>
  <si>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</si>
  <si>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</si>
  <si>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</si>
  <si>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</si>
  <si>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</si>
  <si>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</si>
  <si>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</si>
  <si>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</si>
  <si>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</si>
  <si>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</si>
  <si>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</si>
  <si>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</si>
  <si>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</si>
  <si>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</si>
  <si>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</si>
  <si>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</si>
  <si>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</si>
  <si>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</si>
  <si>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</si>
  <si>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</si>
  <si>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</si>
  <si>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</si>
  <si>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</si>
  <si>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</si>
  <si>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</si>
  <si>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</si>
  <si>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</si>
  <si>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</si>
  <si>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</si>
  <si>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</si>
  <si>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</si>
  <si>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</si>
  <si>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</si>
  <si>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</si>
  <si>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</si>
  <si>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</si>
  <si>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</si>
  <si>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</si>
  <si>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</si>
  <si>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</si>
  <si>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</si>
  <si>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</si>
  <si>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</si>
  <si>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</si>
  <si>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</si>
  <si>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</si>
  <si>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</si>
  <si>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</si>
  <si>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</si>
  <si>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</si>
  <si>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</si>
  <si>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</si>
  <si>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</si>
  <si>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</si>
  <si>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</si>
  <si>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</si>
  <si>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</si>
  <si>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</si>
  <si>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</si>
  <si>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</si>
  <si>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</si>
  <si>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</si>
  <si>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</si>
  <si>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</si>
  <si>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</si>
  <si>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</si>
  <si>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</si>
  <si>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</si>
  <si>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</si>
  <si>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</si>
  <si>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</si>
  <si>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</si>
  <si>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</si>
  <si>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</si>
  <si>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</si>
  <si>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</si>
  <si>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</si>
  <si>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</si>
  <si>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</si>
  <si>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</si>
  <si>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</si>
  <si>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</si>
  <si>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</si>
  <si>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</si>
  <si>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</si>
  <si>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</si>
  <si>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</si>
  <si>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</si>
  <si>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</si>
  <si>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</si>
  <si>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</si>
  <si>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</si>
  <si>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</si>
  <si>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</si>
  <si>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</si>
  <si>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</si>
  <si>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</si>
  <si>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</si>
  <si>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</si>
  <si>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</si>
  <si>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</si>
  <si>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</si>
  <si>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</si>
  <si>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</si>
  <si>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</si>
  <si>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</si>
  <si>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</si>
  <si>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</si>
  <si>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</si>
  <si>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</si>
  <si>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</si>
  <si>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</si>
  <si>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</si>
  <si>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</si>
  <si>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</si>
  <si>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</si>
  <si>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</si>
  <si>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</si>
  <si>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</si>
  <si>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</si>
  <si>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</si>
  <si>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</si>
  <si>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</si>
  <si>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</si>
  <si>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</si>
  <si>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</si>
  <si>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</si>
  <si>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</si>
  <si>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</si>
  <si>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</si>
  <si>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</si>
  <si>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</si>
  <si>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</si>
  <si>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</si>
  <si>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</si>
  <si>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</si>
  <si>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</si>
  <si>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</si>
  <si>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</si>
  <si>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</si>
  <si>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</si>
  <si>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</si>
  <si>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</si>
  <si>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</si>
  <si>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</si>
  <si>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</si>
  <si>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</si>
  <si>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</si>
  <si>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</si>
  <si>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</si>
  <si>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</si>
  <si>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</si>
  <si>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</si>
  <si>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</si>
  <si>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</si>
  <si>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</si>
  <si>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</si>
  <si>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</si>
  <si>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</si>
  <si>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</si>
  <si>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</si>
  <si>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</si>
  <si>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</si>
  <si>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</si>
  <si>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</si>
  <si>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</si>
  <si>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</si>
  <si>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</si>
  <si>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</si>
  <si>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</si>
  <si>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</si>
  <si>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</si>
  <si>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</si>
  <si>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</si>
  <si>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</si>
  <si>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</si>
  <si>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</si>
  <si>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</si>
  <si>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</si>
  <si>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</si>
  <si>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</si>
  <si>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</si>
  <si>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</si>
  <si>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</si>
  <si>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</si>
  <si>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</si>
  <si>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</si>
  <si>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</si>
  <si>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</si>
  <si>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</si>
  <si>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</si>
  <si>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</si>
  <si>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</si>
  <si>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</si>
  <si>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</si>
  <si>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</si>
  <si>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</si>
  <si>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</si>
  <si>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</si>
  <si>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</si>
  <si>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</si>
  <si>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</si>
  <si>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</si>
  <si>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</si>
  <si>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</si>
  <si>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</si>
  <si>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</si>
  <si>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</si>
  <si>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</si>
  <si>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</si>
  <si>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</si>
  <si>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</si>
  <si>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</si>
  <si>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</si>
  <si>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</si>
  <si>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</si>
  <si>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</si>
  <si>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</si>
  <si>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</si>
  <si>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</si>
  <si>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</si>
  <si>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</si>
  <si>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</si>
  <si>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</si>
  <si>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</si>
  <si>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</si>
  <si>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</si>
  <si>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</si>
  <si>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</si>
  <si>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</si>
  <si>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</si>
  <si>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</si>
  <si>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</si>
  <si>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</si>
  <si>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</si>
  <si>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</si>
  <si>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</si>
  <si>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</si>
  <si>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</si>
  <si>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</si>
  <si>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</si>
  <si>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</si>
  <si>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</si>
  <si>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</si>
  <si>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</si>
  <si>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</si>
  <si>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</si>
  <si>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</si>
  <si>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</si>
  <si>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</si>
  <si>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</si>
  <si>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</si>
  <si>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</si>
  <si>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</si>
  <si>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</si>
  <si>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</si>
  <si>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</si>
  <si>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</si>
  <si>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</si>
  <si>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</si>
  <si>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</si>
  <si>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</si>
  <si>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</si>
  <si>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</si>
  <si>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</si>
  <si>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</si>
  <si>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</si>
  <si>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</si>
  <si>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</si>
  <si>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</si>
  <si>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</si>
  <si>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</si>
  <si>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</si>
  <si>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</si>
  <si>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</si>
  <si>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</si>
  <si>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</si>
  <si>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</si>
  <si>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</si>
  <si>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</si>
  <si>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</si>
  <si>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</si>
  <si>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</si>
  <si>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</si>
  <si>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</si>
  <si>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</si>
  <si>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</si>
  <si>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</si>
  <si>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</si>
  <si>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</si>
  <si>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</si>
  <si>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</si>
  <si>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</si>
  <si>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</si>
  <si>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</si>
  <si>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</si>
  <si>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</si>
  <si>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</si>
  <si>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</si>
  <si>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</si>
  <si>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</si>
  <si>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</si>
  <si>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</si>
  <si>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</si>
  <si>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</si>
  <si>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</si>
  <si>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</si>
  <si>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</si>
  <si>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</si>
  <si>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</si>
  <si>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</si>
  <si>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</si>
  <si>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</si>
  <si>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</si>
  <si>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</si>
  <si>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</si>
  <si>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</si>
  <si>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</si>
  <si>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</si>
  <si>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</si>
  <si>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</si>
  <si>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</si>
  <si>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</si>
  <si>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</si>
  <si>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</si>
  <si>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</si>
  <si>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</si>
  <si>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</si>
  <si>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</si>
  <si>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</si>
  <si>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</si>
  <si>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</si>
  <si>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</si>
  <si>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</si>
  <si>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</si>
  <si>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</si>
  <si>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</si>
  <si>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</si>
  <si>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</si>
  <si>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</si>
  <si>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</si>
  <si>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</si>
  <si>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</si>
  <si>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</si>
  <si>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</si>
  <si>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</si>
  <si>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</si>
  <si>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</si>
  <si>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</si>
  <si>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</si>
  <si>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</si>
  <si>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</si>
  <si>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</si>
  <si>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</si>
  <si>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</si>
  <si>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</si>
  <si>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</si>
  <si>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</si>
  <si>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</si>
  <si>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</si>
  <si>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</si>
  <si>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</si>
  <si>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</si>
  <si>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</si>
  <si>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</si>
  <si>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</si>
  <si>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</si>
  <si>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</si>
  <si>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</si>
  <si>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</si>
  <si>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</si>
  <si>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</si>
  <si>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</si>
  <si>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</si>
  <si>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</si>
  <si>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</si>
  <si>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</si>
  <si>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</si>
  <si>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</si>
  <si>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</si>
  <si>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</si>
  <si>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</si>
  <si>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</si>
  <si>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</si>
  <si>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</si>
  <si>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</si>
  <si>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</si>
  <si>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</si>
  <si>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</si>
  <si>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</si>
  <si>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</si>
  <si>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</si>
  <si>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</si>
  <si>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</si>
  <si>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</si>
  <si>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</si>
  <si>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</si>
  <si>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</si>
  <si>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</si>
  <si>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</si>
  <si>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</si>
  <si>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</si>
  <si>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</si>
  <si>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</si>
  <si>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</si>
  <si>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</si>
  <si>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</si>
  <si>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</si>
  <si>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</si>
  <si>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</si>
  <si>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</si>
  <si>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</si>
  <si>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</si>
  <si>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</si>
  <si>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</si>
  <si>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</si>
  <si>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</si>
  <si>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</si>
  <si>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</si>
  <si>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</si>
  <si>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</si>
  <si>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</si>
  <si>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</si>
  <si>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</si>
  <si>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</si>
  <si>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</si>
  <si>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</si>
  <si>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</si>
  <si>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</si>
  <si>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</si>
  <si>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</si>
  <si>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</si>
  <si>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</si>
  <si>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</si>
  <si>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</si>
  <si>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</si>
  <si>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</si>
  <si>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</si>
  <si>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</si>
  <si>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</si>
  <si>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</si>
  <si>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</si>
  <si>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</si>
  <si>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</si>
  <si>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</si>
  <si>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</si>
  <si>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</si>
  <si>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</si>
  <si>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</si>
  <si>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</si>
  <si>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</si>
  <si>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</si>
  <si>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</si>
  <si>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</si>
  <si>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</si>
  <si>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</si>
  <si>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</si>
  <si>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</si>
  <si>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</si>
  <si>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</si>
  <si>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</si>
  <si>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</si>
  <si>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</si>
  <si>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</si>
  <si>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</si>
  <si>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</si>
  <si>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</si>
  <si>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</si>
  <si>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</si>
  <si>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</si>
  <si>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</si>
  <si>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</si>
  <si>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</si>
  <si>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</si>
  <si>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</si>
  <si>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</si>
  <si>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</si>
  <si>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</si>
  <si>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</si>
  <si>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</si>
  <si>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</si>
  <si>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</si>
  <si>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</si>
  <si>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</si>
  <si>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</si>
  <si>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</si>
  <si>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</si>
  <si>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</si>
  <si>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</si>
  <si>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</si>
  <si>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</si>
  <si>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</si>
  <si>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</si>
  <si>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</si>
  <si>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</si>
  <si>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</si>
  <si>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</si>
  <si>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</si>
  <si>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</si>
  <si>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</si>
  <si>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</si>
  <si>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</si>
  <si>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</si>
  <si>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</si>
  <si>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</si>
  <si>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</si>
  <si>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</si>
  <si>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</si>
  <si>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</si>
  <si>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</si>
  <si>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</si>
  <si>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</si>
  <si>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</si>
  <si>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</si>
  <si>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</si>
  <si>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</si>
  <si>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</si>
  <si>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</si>
  <si>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</si>
  <si>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</si>
  <si>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</si>
  <si>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</si>
  <si>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</si>
  <si>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</si>
  <si>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</si>
  <si>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</si>
  <si>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</si>
  <si>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</si>
  <si>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</si>
  <si>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</si>
  <si>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</si>
  <si>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</si>
  <si>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</si>
  <si>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</si>
  <si>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</si>
  <si>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</si>
  <si>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</si>
  <si>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</si>
  <si>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</si>
  <si>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</si>
  <si>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</si>
  <si>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</si>
  <si>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</si>
  <si>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</si>
  <si>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</si>
  <si>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</si>
  <si>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</si>
  <si>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</si>
  <si>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</si>
  <si>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</si>
  <si>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</si>
  <si>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</si>
  <si>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</si>
  <si>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</si>
  <si>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</si>
  <si>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</si>
  <si>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</si>
  <si>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</si>
  <si>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</si>
  <si>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</si>
  <si>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</si>
  <si>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</si>
  <si>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</si>
  <si>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</si>
  <si>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</si>
  <si>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</si>
  <si>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</si>
  <si>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</si>
  <si>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</si>
  <si>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</si>
  <si>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</si>
  <si>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</si>
  <si>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</si>
  <si>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</si>
  <si>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</si>
  <si>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</si>
  <si>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</si>
  <si>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</si>
  <si>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</si>
  <si>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</si>
  <si>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</si>
  <si>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</si>
  <si>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</si>
  <si>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</si>
  <si>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</si>
  <si>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</si>
  <si>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</si>
  <si>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</si>
  <si>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</si>
  <si>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</si>
  <si>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</si>
  <si>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</si>
  <si>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</si>
  <si>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</si>
  <si>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</si>
  <si>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</si>
  <si>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</si>
  <si>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</si>
  <si>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</si>
  <si>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</si>
  <si>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</si>
  <si>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</si>
  <si>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</si>
  <si>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</si>
  <si>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</si>
  <si>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</si>
  <si>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</si>
  <si>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</si>
  <si>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</si>
  <si>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</si>
  <si>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</si>
  <si>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</si>
  <si>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</si>
  <si>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</si>
  <si>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</si>
  <si>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</si>
  <si>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</si>
  <si>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</si>
  <si>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</si>
  <si>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</si>
  <si>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</si>
  <si>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</si>
  <si>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</si>
  <si>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</si>
  <si>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</si>
  <si>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</si>
  <si>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</si>
  <si>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</si>
  <si>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</si>
  <si>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</si>
  <si>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</si>
  <si>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</si>
  <si>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</si>
  <si>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</si>
  <si>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</si>
  <si>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</si>
  <si>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</si>
  <si>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</si>
  <si>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</si>
  <si>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</si>
  <si>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</si>
  <si>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</si>
  <si>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</si>
  <si>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</si>
  <si>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</si>
  <si>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</si>
  <si>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</si>
  <si>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</si>
  <si>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</si>
  <si>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</si>
  <si>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</si>
  <si>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</si>
  <si>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</si>
  <si>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</si>
  <si>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</si>
  <si>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</si>
  <si>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</si>
  <si>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</si>
  <si>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</si>
  <si>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</si>
  <si>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</si>
  <si>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</si>
  <si>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</si>
  <si>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</si>
  <si>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</si>
  <si>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</si>
  <si>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</si>
  <si>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</si>
  <si>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</si>
  <si>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</si>
  <si>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</si>
  <si>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</si>
  <si>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</si>
  <si>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</si>
  <si>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</si>
  <si>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</si>
  <si>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</si>
  <si>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</si>
  <si>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</si>
  <si>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</si>
  <si>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</si>
  <si>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</si>
  <si>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</si>
  <si>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</si>
  <si>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</si>
  <si>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</si>
  <si>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</si>
  <si>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</si>
  <si>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</si>
  <si>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</si>
  <si>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</si>
  <si>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</si>
  <si>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</si>
  <si>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</si>
  <si>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</si>
  <si>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</si>
  <si>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</si>
  <si>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</si>
  <si>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</si>
  <si>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</si>
  <si>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</si>
  <si>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</si>
  <si>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</si>
  <si>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</si>
  <si>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</si>
  <si>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</si>
  <si>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</si>
  <si>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</si>
  <si>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</si>
  <si>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</si>
  <si>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</si>
  <si>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</si>
  <si>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</si>
  <si>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</si>
  <si>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</si>
  <si>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</si>
  <si>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</si>
  <si>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</si>
  <si>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</si>
  <si>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</si>
  <si>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</si>
  <si>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</si>
  <si>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</si>
  <si>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</si>
  <si>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</si>
  <si>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</si>
  <si>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</si>
  <si>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</si>
  <si>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</si>
  <si>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</si>
  <si>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</si>
  <si>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</si>
  <si>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</si>
  <si>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</si>
  <si>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</si>
  <si>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</si>
  <si>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</si>
  <si>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</si>
  <si>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</si>
  <si>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</si>
  <si>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</si>
  <si>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</si>
  <si>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</si>
  <si>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</si>
  <si>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</si>
  <si>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</si>
  <si>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</si>
  <si>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</si>
  <si>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</si>
  <si>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</si>
  <si>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</si>
  <si>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</si>
  <si>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</si>
  <si>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</si>
  <si>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</si>
  <si>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</si>
  <si>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</si>
  <si>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</si>
  <si>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</si>
  <si>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</si>
  <si>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</si>
  <si>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</si>
  <si>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</si>
  <si>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</si>
  <si>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</si>
  <si>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</si>
  <si>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</si>
  <si>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</si>
  <si>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</si>
  <si>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</si>
  <si>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</si>
  <si>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</si>
  <si>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</si>
  <si>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</si>
  <si>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</si>
  <si>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</si>
  <si>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</si>
  <si>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</si>
  <si>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</si>
  <si>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</si>
  <si>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</si>
  <si>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</si>
  <si>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</si>
  <si>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</si>
  <si>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</si>
  <si>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</si>
  <si>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</si>
  <si>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</si>
  <si>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</si>
  <si>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</si>
  <si>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</si>
  <si>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</si>
  <si>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</si>
  <si>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</si>
  <si>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</si>
  <si>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</si>
  <si>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</si>
  <si>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</si>
  <si>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</si>
  <si>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</si>
  <si>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</si>
  <si>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</si>
  <si>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</si>
  <si>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</si>
  <si>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</si>
  <si>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</si>
  <si>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</si>
  <si>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</si>
  <si>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</si>
  <si>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</si>
  <si>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</si>
  <si>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</si>
  <si>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</si>
  <si>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</si>
  <si>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</si>
  <si>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</si>
  <si>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</si>
  <si>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</si>
  <si>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</si>
  <si>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</si>
  <si>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</si>
  <si>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</si>
  <si>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</si>
  <si>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</si>
  <si>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</si>
  <si>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</si>
  <si>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</si>
  <si>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</si>
  <si>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</si>
  <si>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</si>
  <si>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</si>
  <si>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</si>
  <si>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</si>
  <si>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</si>
  <si>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</si>
  <si>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</si>
  <si>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</si>
  <si>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</si>
  <si>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</si>
  <si>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</si>
  <si>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</si>
  <si>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</si>
  <si>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</si>
  <si>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</si>
  <si>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</si>
  <si>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</si>
  <si>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</si>
  <si>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</si>
  <si>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</si>
  <si>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</si>
  <si>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</si>
  <si>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</si>
  <si>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</si>
  <si>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</si>
  <si>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</si>
  <si>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</si>
  <si>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</si>
  <si>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</si>
  <si>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</si>
  <si>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</si>
  <si>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</si>
  <si>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</si>
  <si>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</si>
  <si>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</si>
  <si>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</si>
  <si>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</si>
  <si>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</si>
  <si>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</si>
  <si>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</si>
  <si>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</si>
  <si>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</si>
  <si>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</si>
  <si>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</si>
  <si>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</si>
  <si>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</si>
  <si>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</si>
  <si>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</si>
  <si>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</si>
  <si>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</si>
  <si>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</si>
  <si>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</si>
  <si>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</si>
  <si>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</si>
  <si>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</si>
  <si>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</si>
  <si>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</si>
  <si>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</si>
  <si>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</si>
  <si>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</si>
  <si>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</si>
  <si>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</si>
  <si>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</si>
  <si>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</si>
  <si>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</si>
  <si>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</si>
  <si>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</si>
  <si>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</si>
  <si>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</si>
  <si>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</si>
  <si>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</si>
  <si>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</si>
  <si>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</si>
  <si>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</si>
  <si>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</si>
  <si>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</si>
  <si>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</si>
  <si>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</si>
  <si>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</si>
  <si>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</si>
  <si>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</si>
  <si>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</si>
  <si>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</si>
  <si>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</si>
  <si>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</si>
  <si>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</si>
  <si>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</si>
  <si>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</si>
  <si>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</si>
  <si>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</si>
  <si>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</si>
  <si>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</si>
  <si>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</si>
  <si>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</si>
  <si>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</si>
  <si>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</si>
  <si>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</si>
  <si>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</si>
  <si>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</si>
  <si>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</si>
  <si>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</si>
  <si>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</si>
  <si>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</si>
  <si>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</si>
  <si>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</si>
  <si>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</si>
  <si>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</si>
  <si>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</si>
  <si>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</si>
  <si>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</si>
  <si>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</si>
  <si>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</si>
  <si>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</si>
  <si>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</si>
  <si>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</si>
  <si>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</si>
  <si>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</si>
  <si>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</si>
  <si>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</si>
  <si>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</si>
  <si>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</si>
  <si>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</si>
  <si>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</si>
  <si>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</si>
  <si>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</si>
  <si>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</si>
  <si>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</si>
  <si>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</si>
  <si>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</si>
  <si>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</si>
  <si>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</si>
  <si>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</si>
  <si>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</si>
  <si>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</si>
  <si>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</si>
  <si>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</si>
  <si>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</si>
  <si>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</si>
  <si>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</si>
  <si>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</si>
  <si>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</si>
  <si>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</si>
  <si>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</si>
  <si>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</si>
  <si>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</si>
  <si>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</si>
  <si>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</si>
  <si>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</si>
  <si>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</si>
  <si>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</si>
  <si>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</si>
  <si>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</si>
  <si>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</si>
  <si>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</si>
  <si>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</si>
  <si>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</si>
  <si>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</si>
  <si>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</si>
  <si>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</si>
  <si>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</si>
  <si>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</si>
  <si>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</si>
  <si>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</si>
  <si>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</si>
  <si>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</si>
  <si>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</si>
  <si>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</si>
  <si>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</si>
  <si>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</si>
  <si>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</si>
  <si>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</si>
  <si>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</si>
  <si>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</si>
  <si>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</si>
  <si>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</si>
  <si>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</si>
  <si>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</si>
  <si>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</si>
  <si>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</si>
  <si>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</si>
  <si>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</si>
  <si>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</si>
  <si>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</si>
  <si>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</si>
  <si>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</si>
  <si>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</si>
  <si>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</si>
  <si>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</si>
  <si>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</si>
  <si>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</si>
  <si>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</si>
  <si>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</si>
  <si>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</si>
  <si>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</si>
  <si>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</si>
  <si>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</si>
  <si>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</si>
  <si>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</si>
  <si>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</si>
  <si>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</si>
  <si>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</si>
  <si>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</si>
  <si>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</si>
  <si>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</si>
  <si>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</si>
  <si>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</si>
  <si>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</si>
  <si>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</si>
  <si>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</si>
  <si>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</si>
  <si>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</si>
  <si>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</si>
  <si>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</si>
  <si>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</si>
  <si>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</si>
  <si>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</si>
  <si>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</si>
  <si>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</si>
  <si>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</si>
  <si>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</si>
  <si>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</si>
  <si>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</si>
  <si>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</si>
  <si>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</si>
  <si>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</si>
  <si>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</si>
  <si>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</si>
  <si>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</si>
  <si>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</si>
  <si>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</si>
  <si>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</si>
  <si>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</si>
  <si>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</si>
  <si>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</si>
  <si>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</si>
  <si>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</si>
  <si>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</si>
  <si>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</si>
  <si>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</si>
  <si>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</si>
  <si>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</si>
  <si>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</si>
  <si>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</si>
  <si>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</si>
  <si>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</si>
  <si>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</si>
  <si>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</si>
  <si>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</si>
  <si>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</si>
  <si>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</si>
  <si>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</si>
  <si>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</si>
  <si>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</si>
  <si>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</si>
  <si>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</si>
  <si>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</si>
  <si>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</si>
  <si>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</si>
  <si>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</si>
  <si>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</si>
  <si>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</si>
  <si>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</si>
  <si>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</si>
  <si>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</si>
  <si>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</si>
  <si>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</si>
  <si>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</si>
  <si>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</si>
  <si>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</si>
  <si>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</si>
  <si>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</si>
  <si>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</si>
  <si>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</si>
  <si>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</si>
  <si>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</si>
  <si>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</si>
  <si>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</si>
  <si>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</si>
  <si>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</si>
  <si>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</si>
  <si>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</si>
  <si>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</si>
  <si>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</si>
  <si>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</si>
  <si>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</si>
  <si>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</si>
  <si>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</si>
  <si>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</si>
  <si>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</si>
  <si>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</si>
  <si>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</si>
  <si>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</si>
  <si>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</si>
  <si>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</si>
  <si>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</si>
  <si>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</si>
  <si>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</si>
  <si>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</si>
  <si>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</si>
  <si>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</si>
  <si>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</si>
  <si>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</si>
  <si>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</si>
  <si>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</si>
  <si>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</si>
  <si>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</si>
  <si>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</si>
  <si>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</si>
  <si>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</si>
  <si>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</si>
  <si>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</si>
  <si>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</si>
  <si>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</si>
  <si>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</si>
  <si>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</si>
  <si>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</si>
  <si>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</si>
  <si>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</si>
  <si>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</si>
  <si>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</si>
  <si>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</si>
  <si>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</si>
  <si>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</si>
  <si>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</si>
  <si>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</si>
  <si>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</si>
  <si>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</si>
  <si>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</si>
  <si>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</si>
  <si>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</si>
  <si>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</si>
  <si>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</si>
  <si>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</si>
  <si>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</si>
  <si>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</si>
  <si>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</si>
  <si>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</si>
  <si>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</si>
  <si>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</si>
  <si>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</si>
  <si>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</si>
  <si>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</si>
  <si>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</si>
  <si>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</si>
  <si>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</si>
  <si>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</si>
  <si>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</si>
  <si>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</si>
  <si>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</si>
  <si>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</si>
  <si>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</si>
  <si>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</si>
  <si>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</si>
  <si>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</si>
  <si>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</si>
  <si>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</si>
  <si>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</si>
  <si>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</si>
  <si>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</si>
  <si>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</si>
  <si>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</si>
  <si>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</si>
  <si>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</si>
  <si>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</si>
  <si>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</si>
  <si>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</si>
  <si>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</si>
  <si>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</si>
  <si>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</si>
  <si>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</si>
  <si>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</si>
  <si>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</si>
  <si>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</si>
  <si>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</si>
  <si>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</si>
  <si>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</si>
  <si>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</si>
  <si>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</si>
  <si>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</si>
  <si>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</si>
  <si>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</si>
  <si>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</si>
  <si>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</si>
  <si>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</si>
  <si>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</si>
  <si>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</si>
  <si>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</si>
  <si>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</si>
  <si>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</si>
  <si>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</si>
  <si>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</si>
  <si>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</si>
  <si>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</si>
  <si>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</si>
  <si>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</si>
  <si>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</si>
  <si>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</si>
  <si>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</si>
  <si>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</si>
  <si>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</si>
  <si>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</si>
  <si>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</si>
  <si>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</si>
  <si>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</si>
  <si>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</si>
  <si>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</si>
  <si>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</si>
  <si>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</si>
  <si>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</si>
  <si>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</si>
  <si>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</si>
  <si>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</si>
  <si>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</si>
  <si>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</si>
  <si>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</si>
  <si>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</si>
  <si>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</si>
  <si>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</si>
  <si>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</si>
  <si>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</si>
  <si>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</si>
  <si>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</si>
  <si>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</si>
  <si>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</si>
  <si>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</si>
  <si>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</si>
  <si>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</si>
  <si>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</si>
  <si>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</si>
  <si>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</si>
  <si>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</si>
  <si>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</si>
  <si>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</si>
  <si>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</si>
  <si>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</si>
  <si>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</si>
  <si>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</si>
  <si>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</si>
  <si>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</si>
  <si>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</si>
  <si>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</si>
  <si>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</si>
  <si>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</si>
  <si>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</si>
  <si>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</si>
  <si>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</si>
  <si>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</si>
  <si>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</si>
  <si>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</si>
  <si>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</si>
  <si>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</si>
  <si>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</si>
  <si>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</si>
  <si>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</si>
  <si>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</si>
  <si>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</si>
  <si>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</si>
  <si>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</si>
  <si>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</si>
  <si>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</si>
  <si>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</si>
  <si>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</si>
  <si>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</si>
  <si>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</si>
  <si>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</si>
  <si>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</si>
  <si>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</si>
  <si>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</si>
  <si>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</si>
  <si>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</si>
  <si>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</si>
  <si>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</si>
  <si>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</si>
  <si>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</si>
  <si>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</si>
  <si>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</si>
  <si>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</si>
  <si>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</si>
  <si>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</si>
  <si>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</si>
  <si>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</si>
  <si>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</si>
  <si>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</si>
  <si>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</si>
  <si>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</si>
  <si>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</si>
  <si>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</si>
  <si>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</si>
  <si>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</si>
  <si>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</si>
  <si>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</si>
  <si>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</si>
  <si>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</si>
  <si>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</si>
  <si>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</si>
  <si>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</si>
  <si>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</si>
  <si>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</si>
  <si>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</si>
  <si>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</si>
  <si>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</si>
  <si>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</si>
  <si>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</si>
  <si>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</si>
  <si>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</si>
  <si>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</si>
  <si>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</si>
  <si>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</si>
  <si>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</si>
  <si>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</si>
  <si>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</si>
  <si>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</si>
  <si>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</si>
  <si>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</si>
  <si>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</si>
  <si>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</si>
  <si>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</si>
  <si>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</si>
  <si>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</si>
  <si>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</si>
  <si>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</si>
  <si>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</si>
  <si>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</si>
  <si>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</si>
  <si>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</si>
  <si>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</si>
  <si>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</si>
  <si>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</si>
  <si>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</si>
  <si>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</si>
  <si>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</si>
  <si>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</si>
  <si>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</si>
  <si>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</si>
  <si>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</si>
  <si>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</si>
  <si>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</si>
  <si>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</si>
  <si>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</si>
  <si>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</si>
  <si>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</si>
  <si>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</si>
  <si>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</si>
  <si>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</si>
  <si>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</si>
  <si>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</si>
  <si>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</si>
  <si>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</si>
  <si>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</si>
  <si>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</si>
  <si>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</si>
  <si>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</si>
  <si>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</si>
  <si>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</si>
  <si>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</si>
  <si>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</si>
  <si>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</si>
  <si>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</si>
  <si>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</si>
  <si>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</si>
  <si>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</si>
  <si>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</si>
  <si>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</si>
  <si>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</si>
  <si>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</si>
  <si>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</si>
  <si>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</si>
  <si>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</si>
  <si>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</si>
  <si>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</si>
  <si>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</si>
  <si>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</si>
  <si>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</si>
  <si>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</si>
  <si>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</si>
  <si>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</si>
  <si>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</si>
  <si>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</si>
  <si>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</si>
  <si>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</si>
  <si>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</si>
  <si>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</si>
  <si>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</si>
  <si>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</si>
  <si>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</si>
  <si>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</si>
  <si>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</si>
  <si>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</si>
  <si>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</si>
  <si>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</si>
  <si>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</si>
  <si>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</si>
  <si>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</si>
  <si>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</si>
  <si>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</si>
  <si>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</si>
  <si>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</si>
  <si>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</si>
  <si>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</si>
  <si>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</si>
  <si>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</si>
  <si>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</si>
  <si>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</si>
  <si>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</si>
  <si>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</si>
  <si>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</si>
  <si>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</si>
  <si>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</si>
  <si>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</si>
  <si>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</si>
  <si>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</si>
  <si>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</si>
  <si>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</si>
  <si>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</si>
  <si>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</si>
  <si>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</si>
  <si>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</si>
  <si>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</si>
  <si>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</si>
  <si>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</si>
  <si>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</si>
  <si>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</si>
  <si>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</si>
  <si>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</si>
  <si>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</si>
  <si>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</si>
  <si>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</si>
  <si>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</si>
  <si>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</si>
  <si>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</si>
  <si>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</si>
  <si>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</si>
  <si>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</si>
  <si>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</si>
  <si>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</si>
  <si>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</si>
  <si>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</si>
  <si>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</si>
  <si>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</si>
  <si>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</si>
  <si>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</si>
  <si>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</si>
  <si>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</si>
  <si>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</si>
  <si>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</si>
  <si>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</si>
  <si>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</si>
  <si>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</si>
  <si>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</si>
  <si>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</si>
  <si>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</si>
  <si>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</si>
  <si>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</si>
  <si>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</si>
  <si>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</si>
  <si>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</si>
  <si>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</si>
  <si>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</si>
  <si>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</si>
  <si>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</si>
  <si>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</si>
  <si>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</si>
  <si>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</si>
  <si>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</si>
  <si>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</si>
  <si>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</si>
  <si>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</si>
  <si>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</si>
  <si>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</si>
  <si>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</si>
  <si>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</si>
  <si>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</si>
  <si>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</si>
  <si>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</si>
  <si>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</si>
  <si>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</si>
  <si>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</si>
  <si>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</si>
  <si>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</si>
  <si>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</si>
  <si>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</si>
  <si>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</si>
  <si>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</si>
  <si>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</si>
  <si>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</si>
  <si>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</si>
  <si>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</si>
  <si>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</si>
  <si>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</si>
  <si>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</si>
  <si>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</si>
  <si>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</si>
  <si>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</si>
  <si>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</si>
  <si>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</si>
  <si>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</si>
  <si>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</si>
  <si>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</si>
  <si>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</si>
  <si>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</si>
  <si>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</si>
  <si>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</si>
  <si>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</si>
  <si>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</si>
  <si>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</si>
  <si>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</si>
  <si>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</si>
  <si>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</si>
  <si>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</si>
  <si>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</si>
  <si>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</si>
  <si>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</si>
  <si>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</si>
  <si>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</si>
  <si>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</si>
  <si>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</si>
  <si>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</si>
  <si>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</si>
  <si>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</si>
  <si>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</si>
  <si>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</si>
  <si>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</si>
  <si>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</si>
  <si>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</si>
  <si>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</si>
  <si>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</si>
  <si>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</si>
  <si>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</si>
  <si>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</si>
  <si>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</si>
  <si>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</si>
  <si>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</si>
  <si>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</si>
  <si>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</si>
  <si>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</si>
  <si>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</si>
  <si>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</si>
  <si>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</si>
  <si>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</si>
  <si>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</si>
  <si>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</si>
  <si>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</si>
  <si>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</si>
  <si>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</si>
  <si>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</si>
  <si>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</si>
  <si>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</si>
  <si>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</si>
  <si>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</si>
  <si>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</si>
  <si>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</si>
  <si>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</si>
  <si>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</si>
  <si>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</si>
  <si>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</si>
  <si>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</si>
  <si>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</si>
  <si>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</si>
  <si>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</si>
  <si>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</si>
  <si>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</si>
  <si>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</si>
  <si>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</si>
  <si>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</si>
  <si>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</si>
  <si>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</si>
  <si>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</si>
  <si>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</si>
  <si>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</si>
  <si>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</si>
  <si>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</si>
  <si>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</si>
  <si>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</si>
  <si>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</si>
  <si>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</si>
  <si>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</si>
  <si>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</si>
  <si>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</si>
  <si>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</si>
  <si>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</si>
  <si>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</si>
  <si>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</si>
  <si>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</si>
  <si>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</si>
  <si>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</si>
  <si>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</si>
  <si>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</si>
  <si>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</si>
  <si>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</si>
  <si>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</si>
  <si>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</si>
  <si>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</si>
  <si>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</si>
  <si>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</si>
  <si>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</si>
  <si>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</si>
  <si>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</si>
  <si>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</si>
  <si>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</si>
  <si>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</si>
  <si>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</si>
  <si>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</si>
  <si>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</si>
  <si>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</si>
  <si>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</si>
  <si>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</si>
  <si>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</si>
  <si>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</si>
  <si>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</si>
  <si>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</si>
  <si>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</si>
  <si>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</si>
  <si>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</si>
  <si>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</si>
  <si>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</si>
  <si>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</si>
  <si>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</si>
  <si>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</si>
  <si>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</si>
  <si>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</si>
  <si>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</si>
  <si>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</si>
  <si>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</si>
  <si>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</si>
  <si>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</si>
  <si>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</si>
  <si>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</si>
  <si>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</si>
  <si>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</si>
  <si>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</si>
  <si>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</si>
  <si>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</si>
  <si>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</si>
  <si>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</si>
  <si>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</si>
  <si>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</si>
  <si>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</si>
  <si>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</si>
  <si>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</si>
  <si>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</si>
  <si>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</si>
  <si>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</si>
  <si>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</si>
  <si>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</si>
  <si>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</si>
  <si>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</si>
  <si>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</si>
  <si>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</si>
  <si>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</si>
  <si>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</si>
  <si>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</si>
  <si>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</si>
  <si>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</si>
  <si>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</si>
  <si>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</si>
  <si>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</si>
  <si>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</si>
  <si>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</si>
  <si>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</si>
  <si>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</si>
  <si>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</si>
  <si>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</si>
  <si>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</si>
  <si>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</si>
  <si>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</si>
  <si>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</si>
  <si>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</si>
  <si>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</si>
  <si>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</si>
  <si>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</si>
  <si>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</si>
  <si>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</si>
  <si>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</si>
  <si>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</si>
  <si>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</si>
  <si>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</si>
  <si>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</si>
  <si>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</si>
  <si>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</si>
  <si>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</si>
  <si>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</si>
  <si>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</si>
  <si>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</si>
  <si>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</si>
  <si>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</si>
  <si>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</si>
  <si>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</si>
  <si>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</si>
  <si>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</si>
  <si>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</si>
  <si>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</si>
  <si>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</si>
  <si>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</si>
  <si>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</si>
  <si>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</si>
  <si>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</si>
  <si>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</si>
  <si>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</si>
  <si>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</si>
  <si>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</si>
  <si>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</si>
  <si>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</si>
  <si>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</si>
  <si>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</si>
  <si>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</si>
  <si>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</si>
  <si>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</si>
  <si>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</si>
  <si>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</si>
  <si>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</si>
  <si>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</si>
  <si>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</si>
  <si>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</si>
  <si>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</si>
  <si>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</si>
  <si>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</si>
  <si>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</si>
  <si>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</si>
  <si>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</si>
  <si>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</si>
  <si>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</si>
  <si>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</si>
  <si>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</si>
  <si>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</si>
  <si>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</si>
  <si>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</si>
  <si>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</si>
  <si>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</si>
  <si>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</si>
  <si>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</si>
  <si>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</si>
  <si>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</si>
  <si>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</si>
  <si>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</si>
  <si>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</si>
  <si>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</si>
  <si>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</si>
  <si>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</si>
  <si>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</si>
  <si>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</si>
  <si>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</si>
  <si>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</si>
  <si>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</si>
  <si>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</si>
  <si>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</si>
  <si>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</si>
  <si>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</si>
  <si>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</si>
  <si>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</si>
  <si>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</si>
  <si>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</si>
  <si>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</si>
  <si>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</si>
  <si>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</si>
  <si>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</si>
  <si>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</si>
  <si>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</si>
  <si>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</si>
  <si>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</si>
  <si>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</si>
  <si>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</si>
  <si>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</si>
  <si>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</si>
  <si>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</si>
  <si>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</si>
  <si>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</si>
  <si>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</si>
  <si>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</si>
  <si>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</si>
  <si>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</si>
  <si>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</si>
  <si>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</si>
  <si>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</si>
  <si>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</si>
  <si>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</si>
  <si>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</si>
  <si>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</si>
  <si>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</si>
  <si>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</si>
  <si>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</si>
  <si>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</si>
  <si>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</si>
  <si>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</si>
  <si>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</si>
  <si>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</si>
  <si>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</si>
  <si>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</si>
  <si>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</si>
  <si>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</si>
  <si>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</si>
  <si>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</si>
  <si>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</si>
  <si>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</si>
  <si>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</si>
  <si>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</si>
  <si>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</si>
  <si>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</si>
  <si>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</si>
  <si>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</si>
  <si>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</si>
  <si>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</si>
  <si>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</si>
  <si>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</si>
  <si>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</si>
  <si>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</si>
  <si>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</si>
  <si>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</si>
  <si>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</si>
  <si>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</si>
  <si>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</si>
  <si>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</si>
  <si>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</si>
  <si>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</si>
  <si>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</si>
  <si>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</si>
  <si>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</si>
  <si>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</si>
  <si>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</si>
  <si>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</si>
  <si>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</si>
  <si>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</si>
  <si>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</si>
  <si>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</si>
  <si>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</si>
  <si>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</si>
  <si>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</si>
  <si>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</si>
  <si>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</si>
  <si>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</si>
  <si>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</si>
  <si>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</si>
  <si>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</si>
  <si>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</si>
  <si>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</si>
  <si>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</si>
  <si>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</si>
  <si>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</si>
  <si>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</si>
  <si>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</si>
  <si>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</si>
  <si>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</si>
  <si>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</si>
  <si>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</si>
  <si>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</si>
  <si>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</si>
  <si>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</si>
  <si>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</si>
  <si>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</si>
  <si>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</si>
  <si>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</si>
  <si>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</si>
  <si>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</si>
  <si>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</si>
  <si>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</si>
  <si>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</si>
  <si>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</si>
  <si>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</si>
  <si>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</si>
  <si>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</si>
  <si>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</si>
  <si>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</si>
  <si>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</si>
  <si>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</si>
  <si>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</si>
  <si>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</si>
  <si>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</si>
  <si>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</si>
  <si>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</si>
  <si>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</si>
  <si>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</si>
  <si>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</si>
  <si>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</si>
  <si>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</si>
  <si>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</si>
  <si>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</si>
  <si>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</si>
  <si>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</si>
  <si>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</si>
  <si>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</si>
  <si>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</si>
  <si>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</si>
  <si>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</si>
  <si>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</si>
  <si>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</si>
  <si>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</si>
  <si>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</si>
  <si>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</si>
  <si>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</si>
  <si>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</si>
  <si>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</si>
  <si>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</si>
  <si>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</si>
  <si>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</si>
  <si>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</si>
  <si>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</si>
  <si>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</si>
  <si>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</si>
  <si>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</si>
  <si>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</si>
  <si>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</si>
  <si>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</si>
  <si>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</si>
  <si>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</si>
  <si>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</si>
  <si>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</si>
  <si>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</si>
  <si>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</si>
  <si>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</si>
  <si>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</si>
  <si>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</si>
  <si>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</si>
  <si>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</si>
  <si>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</si>
  <si>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</si>
  <si>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</si>
  <si>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</si>
  <si>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</si>
  <si>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</si>
  <si>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</si>
  <si>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</si>
  <si>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</si>
  <si>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</si>
  <si>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</si>
  <si>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</si>
  <si>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</si>
  <si>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</si>
  <si>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</si>
  <si>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</si>
  <si>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</si>
  <si>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</si>
  <si>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</si>
  <si>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</si>
  <si>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</si>
  <si>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</si>
  <si>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</si>
  <si>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</si>
  <si>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</si>
  <si>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</si>
  <si>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</si>
  <si>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</si>
  <si>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</si>
  <si>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</si>
  <si>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</si>
  <si>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</si>
  <si>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</si>
  <si>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</si>
  <si>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</si>
  <si>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</si>
  <si>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</si>
  <si>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</si>
  <si>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</si>
  <si>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</si>
  <si>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</si>
  <si>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</si>
  <si>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</si>
  <si>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</si>
  <si>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</si>
  <si>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</si>
  <si>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</si>
  <si>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</si>
  <si>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</si>
  <si>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</si>
  <si>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</si>
  <si>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</si>
  <si>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</si>
  <si>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</si>
  <si>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</si>
  <si>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</si>
  <si>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</si>
  <si>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</si>
  <si>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</si>
  <si>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</si>
  <si>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</si>
  <si>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</si>
  <si>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</si>
  <si>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</si>
  <si>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</si>
  <si>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</si>
  <si>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</si>
  <si>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</si>
  <si>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</si>
  <si>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</si>
  <si>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</si>
  <si>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</si>
  <si>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</si>
  <si>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</si>
  <si>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</si>
  <si>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</si>
  <si>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</si>
  <si>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</si>
  <si>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</si>
  <si>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</si>
  <si>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</si>
  <si>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</si>
  <si>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</si>
  <si>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</si>
  <si>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</si>
  <si>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</si>
  <si>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</si>
  <si>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</si>
  <si>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</si>
  <si>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</si>
  <si>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</si>
  <si>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</si>
  <si>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</si>
  <si>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</si>
  <si>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</si>
  <si>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</si>
  <si>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</si>
  <si>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</si>
  <si>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</si>
  <si>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</si>
  <si>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</si>
  <si>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</si>
  <si>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</si>
  <si>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</si>
  <si>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</si>
  <si>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</si>
  <si>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</si>
  <si>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</si>
  <si>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</si>
  <si>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</si>
  <si>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</si>
  <si>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</si>
  <si>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</si>
  <si>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</si>
  <si>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</si>
  <si>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</si>
  <si>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</si>
  <si>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</si>
  <si>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</si>
  <si>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</si>
  <si>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</si>
  <si>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</si>
  <si>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</si>
  <si>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</si>
  <si>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</si>
  <si>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</si>
  <si>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</si>
  <si>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</si>
  <si>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</si>
  <si>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</si>
  <si>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</si>
  <si>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</si>
  <si>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</si>
  <si>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</si>
  <si>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</si>
  <si>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</si>
  <si>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</si>
  <si>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</si>
  <si>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</si>
  <si>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</si>
  <si>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</si>
  <si>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</si>
  <si>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</si>
  <si>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</si>
  <si>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</si>
  <si>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</si>
  <si>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</si>
  <si>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</si>
  <si>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</si>
  <si>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</si>
  <si>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</si>
  <si>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</si>
  <si>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</si>
  <si>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</si>
  <si>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</si>
  <si>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</si>
  <si>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</si>
  <si>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</si>
  <si>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</si>
  <si>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</si>
  <si>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</si>
  <si>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</si>
  <si>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</si>
  <si>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</si>
  <si>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</si>
  <si>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</si>
  <si>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</si>
  <si>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</si>
  <si>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</si>
  <si>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</si>
  <si>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</si>
  <si>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</si>
  <si>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</si>
  <si>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</si>
  <si>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</si>
  <si>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</si>
  <si>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</si>
  <si>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</si>
  <si>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</si>
  <si>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</si>
  <si>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</si>
  <si>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</si>
  <si>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</si>
  <si>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</si>
  <si>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</si>
  <si>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</si>
  <si>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</si>
  <si>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</si>
  <si>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</si>
  <si>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</si>
  <si>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</si>
  <si>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</si>
  <si>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</si>
  <si>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</si>
  <si>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</si>
  <si>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</si>
  <si>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</si>
  <si>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</si>
  <si>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</si>
  <si>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</si>
  <si>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</si>
  <si>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</si>
  <si>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</si>
  <si>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</si>
  <si>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</si>
  <si>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</si>
  <si>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</si>
  <si>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</si>
  <si>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</si>
  <si>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</si>
  <si>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</si>
  <si>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</si>
  <si>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</si>
  <si>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</si>
  <si>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</si>
  <si>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</si>
  <si>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</si>
  <si>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</si>
  <si>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</si>
  <si>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</si>
  <si>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</si>
  <si>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</si>
  <si>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</si>
  <si>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</si>
  <si>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</si>
  <si>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</si>
  <si>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</si>
  <si>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</si>
  <si>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</si>
  <si>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</si>
  <si>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</si>
  <si>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</si>
  <si>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</si>
  <si>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</si>
  <si>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</si>
  <si>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</si>
  <si>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</si>
  <si>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</si>
  <si>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</si>
  <si>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</si>
  <si>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</si>
  <si>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</si>
  <si>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</si>
  <si>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</si>
  <si>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</si>
  <si>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</si>
  <si>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</si>
  <si>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</si>
  <si>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</si>
  <si>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</si>
  <si>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</si>
  <si>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</si>
  <si>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</si>
  <si>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</si>
  <si>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</si>
  <si>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</si>
  <si>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</si>
  <si>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</si>
  <si>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</si>
  <si>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</si>
  <si>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</si>
  <si>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</si>
  <si>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</si>
  <si>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</si>
  <si>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</si>
  <si>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</si>
  <si>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</si>
  <si>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</si>
  <si>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</si>
  <si>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</si>
  <si>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</si>
  <si>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</si>
  <si>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</si>
  <si>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</si>
  <si>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</si>
  <si>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</si>
  <si>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</si>
  <si>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</si>
  <si>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</si>
  <si>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</si>
  <si>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</si>
  <si>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</si>
  <si>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</si>
  <si>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</si>
  <si>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</si>
  <si>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</si>
  <si>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</si>
  <si>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</si>
  <si>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</si>
  <si>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</si>
  <si>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</si>
  <si>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</si>
  <si>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</si>
  <si>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</si>
  <si>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</si>
  <si>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</si>
  <si>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</si>
  <si>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</si>
  <si>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</si>
  <si>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</si>
  <si>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</si>
  <si>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</si>
  <si>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</si>
  <si>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</si>
  <si>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</si>
  <si>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</si>
  <si>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</si>
  <si>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</si>
  <si>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</si>
  <si>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</si>
  <si>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</si>
  <si>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</si>
  <si>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</si>
  <si>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</si>
  <si>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</si>
  <si>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</si>
  <si>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</si>
  <si>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</si>
  <si>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</si>
  <si>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</si>
  <si>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</si>
  <si>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</si>
  <si>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</si>
  <si>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</si>
  <si>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</si>
  <si>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</si>
  <si>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</si>
  <si>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</si>
  <si>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</si>
  <si>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</si>
  <si>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</si>
  <si>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</si>
  <si>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</si>
  <si>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</si>
  <si>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</si>
  <si>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</si>
  <si>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</si>
  <si>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</si>
  <si>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</si>
  <si>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</si>
  <si>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</si>
  <si>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</si>
  <si>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</si>
  <si>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</si>
  <si>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</si>
  <si>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</si>
  <si>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</si>
  <si>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</si>
  <si>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</si>
  <si>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</si>
  <si>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</si>
  <si>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</si>
  <si>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</si>
  <si>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</si>
  <si>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</si>
  <si>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</si>
  <si>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</si>
  <si>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</si>
  <si>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</si>
  <si>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</si>
  <si>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</si>
  <si>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</si>
  <si>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</si>
  <si>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</si>
  <si>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</si>
  <si>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</si>
  <si>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</si>
  <si>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</si>
  <si>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</si>
  <si>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</si>
  <si>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</si>
  <si>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</si>
  <si>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</si>
  <si>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</si>
  <si>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</si>
  <si>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</si>
  <si>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</si>
  <si>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</si>
  <si>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</si>
  <si>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</si>
  <si>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</si>
  <si>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</si>
  <si>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</si>
  <si>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</si>
  <si>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</si>
  <si>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</si>
  <si>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</si>
  <si>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</si>
  <si>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</si>
  <si>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</si>
  <si>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</si>
  <si>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</si>
  <si>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</si>
  <si>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</si>
  <si>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</si>
  <si>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</si>
  <si>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</si>
  <si>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</si>
  <si>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</si>
  <si>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</si>
  <si>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</si>
  <si>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</si>
  <si>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</si>
  <si>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</si>
  <si>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</si>
  <si>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</si>
  <si>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</si>
  <si>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</si>
  <si>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</si>
  <si>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</si>
  <si>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</si>
  <si>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</si>
  <si>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</si>
  <si>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</si>
  <si>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</si>
  <si>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</si>
  <si>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</si>
  <si>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</si>
  <si>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</si>
  <si>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</si>
  <si>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</si>
  <si>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</si>
  <si>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</si>
  <si>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</si>
  <si>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</si>
  <si>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</si>
  <si>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</si>
  <si>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</si>
  <si>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</si>
  <si>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</si>
  <si>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</si>
  <si>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</si>
  <si>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</si>
  <si>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</si>
  <si>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</si>
  <si>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</si>
  <si>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</si>
  <si>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</si>
  <si>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</si>
  <si>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</si>
  <si>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</si>
  <si>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</si>
  <si>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</si>
  <si>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</si>
  <si>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</si>
  <si>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</si>
  <si>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</si>
  <si>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</si>
  <si>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</si>
  <si>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</si>
  <si>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</si>
  <si>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</si>
  <si>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</si>
  <si>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</si>
  <si>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</si>
  <si>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</si>
  <si>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</si>
  <si>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</si>
  <si>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</si>
  <si>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</si>
  <si>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</si>
  <si>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</si>
  <si>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</si>
  <si>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</si>
  <si>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</si>
  <si>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</si>
  <si>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</si>
  <si>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</si>
  <si>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</si>
  <si>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</si>
  <si>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</si>
  <si>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</si>
  <si>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</si>
  <si>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</si>
  <si>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</si>
  <si>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</si>
  <si>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</si>
  <si>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</si>
  <si>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</si>
  <si>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</si>
  <si>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</si>
  <si>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</si>
  <si>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</si>
  <si>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</si>
  <si>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</si>
  <si>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</si>
  <si>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</si>
  <si>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</si>
  <si>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</si>
  <si>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</si>
  <si>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</si>
  <si>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</si>
  <si>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</si>
  <si>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</si>
  <si>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</si>
  <si>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</si>
  <si>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</si>
  <si>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</si>
  <si>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</si>
  <si>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</si>
  <si>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</si>
  <si>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</si>
  <si>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</si>
  <si>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</si>
  <si>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</si>
  <si>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</si>
  <si>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</si>
  <si>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</si>
  <si>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</si>
  <si>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</si>
  <si>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</si>
  <si>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</si>
  <si>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</si>
  <si>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</si>
  <si>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</si>
  <si>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</si>
  <si>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</si>
  <si>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</si>
  <si>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</si>
  <si>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</si>
  <si>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</si>
  <si>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</si>
  <si>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</si>
  <si>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</si>
  <si>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</si>
  <si>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</si>
  <si>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</si>
  <si>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</si>
  <si>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</si>
  <si>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</si>
  <si>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</si>
  <si>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</si>
  <si>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</si>
  <si>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</si>
  <si>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</si>
  <si>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</si>
  <si>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</si>
  <si>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</si>
  <si>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</si>
  <si>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</si>
  <si>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</si>
  <si>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</si>
  <si>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</si>
  <si>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</si>
  <si>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</si>
  <si>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</si>
  <si>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</si>
  <si>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</si>
  <si>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</si>
  <si>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</si>
  <si>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</si>
  <si>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</si>
  <si>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</si>
  <si>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</si>
  <si>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</si>
  <si>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</si>
  <si>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</si>
  <si>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</si>
  <si>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</si>
  <si>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</si>
  <si>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</si>
  <si>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</si>
  <si>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</si>
  <si>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</si>
  <si>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</si>
  <si>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</si>
  <si>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</si>
  <si>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</si>
  <si>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</si>
  <si>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</si>
  <si>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</si>
  <si>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</si>
  <si>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</si>
  <si>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</si>
  <si>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</si>
  <si>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</si>
  <si>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</si>
  <si>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</si>
  <si>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</si>
  <si>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</si>
  <si>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</si>
  <si>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</si>
  <si>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</si>
  <si>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</si>
  <si>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</si>
  <si>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</si>
  <si>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</si>
  <si>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</si>
  <si>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</si>
  <si>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</si>
  <si>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</si>
  <si>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</si>
  <si>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</si>
  <si>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</si>
  <si>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</si>
  <si>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</si>
  <si>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</si>
  <si>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</si>
  <si>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</si>
  <si>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</si>
  <si>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</si>
  <si>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</si>
  <si>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</si>
  <si>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</si>
  <si>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</si>
  <si>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</si>
  <si>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</si>
  <si>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</si>
  <si>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</si>
  <si>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</si>
  <si>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</si>
  <si>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</si>
  <si>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</si>
  <si>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</si>
  <si>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</si>
  <si>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</si>
  <si>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</si>
  <si>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</si>
  <si>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</si>
  <si>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</si>
  <si>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</si>
  <si>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</si>
  <si>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</si>
  <si>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</si>
  <si>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</si>
  <si>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</si>
  <si>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</si>
  <si>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</si>
  <si>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</si>
  <si>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</si>
  <si>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</si>
  <si>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</si>
  <si>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</si>
  <si>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</si>
  <si>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</si>
  <si>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</si>
  <si>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</si>
  <si>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</si>
  <si>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</si>
  <si>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</si>
  <si>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</si>
  <si>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</si>
  <si>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</si>
  <si>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</si>
  <si>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</si>
  <si>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</si>
  <si>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</si>
  <si>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</si>
  <si>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</si>
  <si>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</si>
  <si>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</si>
  <si>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</si>
  <si>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</si>
  <si>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</si>
  <si>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</si>
  <si>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</si>
  <si>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</si>
  <si>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</si>
  <si>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</si>
  <si>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</si>
  <si>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</si>
  <si>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</si>
  <si>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</si>
  <si>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</si>
  <si>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</si>
  <si>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</si>
  <si>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</si>
  <si>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</si>
  <si>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</si>
  <si>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</si>
  <si>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</si>
  <si>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</si>
  <si>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</si>
  <si>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</si>
  <si>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</si>
  <si>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</si>
  <si>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</si>
  <si>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</si>
  <si>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</si>
  <si>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</si>
  <si>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</si>
  <si>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</si>
  <si>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</si>
  <si>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</si>
  <si>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</si>
  <si>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</si>
  <si>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</si>
  <si>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</si>
  <si>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</si>
  <si>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</si>
  <si>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</si>
  <si>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</si>
  <si>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</si>
  <si>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</si>
  <si>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</si>
  <si>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</si>
  <si>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</si>
  <si>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</si>
  <si>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</si>
  <si>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</si>
  <si>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</si>
  <si>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</si>
  <si>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</si>
  <si>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</si>
  <si>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</si>
  <si>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</si>
  <si>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</si>
  <si>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</si>
  <si>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</si>
  <si>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</si>
  <si>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</si>
  <si>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</si>
  <si>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</si>
  <si>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</si>
  <si>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</si>
  <si>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</si>
  <si>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</si>
  <si>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</si>
  <si>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</si>
  <si>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</si>
  <si>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</si>
  <si>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</si>
  <si>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</si>
  <si>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</si>
  <si>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</si>
  <si>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</si>
  <si>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</si>
  <si>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</si>
  <si>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</si>
  <si>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</si>
  <si>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</si>
  <si>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</si>
  <si>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</si>
  <si>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</si>
  <si>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</si>
  <si>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</si>
  <si>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</si>
  <si>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</si>
  <si>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</si>
  <si>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</si>
  <si>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</si>
  <si>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</si>
  <si>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</si>
  <si>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</si>
  <si>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</si>
  <si>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</si>
  <si>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</si>
  <si>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</si>
  <si>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</si>
  <si>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</si>
  <si>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</si>
  <si>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</si>
  <si>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</si>
  <si>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</si>
  <si>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</si>
  <si>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</si>
  <si>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</si>
  <si>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</si>
  <si>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</si>
  <si>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</si>
  <si>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</si>
  <si>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</si>
  <si>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</si>
  <si>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</si>
  <si>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</si>
  <si>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</si>
  <si>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</si>
  <si>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</si>
  <si>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</si>
  <si>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</si>
  <si>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</si>
  <si>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</si>
  <si>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</si>
  <si>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</si>
  <si>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</si>
  <si>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</si>
  <si>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</si>
  <si>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</si>
  <si>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</si>
  <si>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</si>
  <si>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</si>
  <si>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</si>
  <si>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</si>
  <si>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</si>
  <si>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</si>
  <si>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</si>
  <si>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</si>
  <si>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</si>
  <si>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</si>
  <si>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</si>
  <si>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</si>
  <si>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</si>
  <si>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</si>
  <si>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</si>
  <si>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</si>
  <si>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</si>
  <si>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</si>
  <si>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</si>
  <si>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</si>
  <si>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</si>
  <si>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</si>
  <si>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</si>
  <si>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</si>
  <si>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</si>
  <si>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</si>
  <si>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</si>
  <si>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</si>
  <si>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</si>
  <si>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</si>
  <si>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</si>
  <si>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</si>
  <si>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</si>
  <si>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</si>
  <si>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</si>
  <si>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</si>
  <si>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</si>
  <si>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</si>
  <si>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</si>
  <si>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</si>
  <si>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</si>
  <si>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</si>
  <si>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</si>
  <si>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</si>
  <si>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</si>
  <si>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</si>
  <si>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</si>
  <si>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</si>
  <si>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</si>
  <si>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</si>
  <si>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</si>
  <si>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</si>
  <si>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</si>
  <si>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</si>
  <si>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</si>
  <si>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</si>
  <si>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</si>
  <si>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</si>
  <si>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</si>
  <si>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</si>
  <si>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</si>
  <si>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</si>
  <si>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</si>
  <si>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</si>
  <si>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</si>
  <si>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</si>
  <si>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</si>
  <si>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</si>
  <si>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</si>
  <si>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</si>
  <si>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</si>
  <si>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</si>
  <si>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</si>
  <si>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</si>
  <si>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</si>
  <si>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</si>
  <si>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</si>
  <si>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</si>
  <si>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</si>
  <si>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</si>
  <si>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</si>
  <si>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</si>
  <si>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</si>
  <si>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</si>
  <si>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</si>
  <si>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</si>
  <si>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</si>
  <si>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</si>
  <si>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</si>
  <si>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</si>
  <si>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</si>
  <si>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</si>
  <si>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</si>
  <si>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</si>
  <si>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</si>
  <si>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</si>
  <si>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</si>
  <si>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</si>
  <si>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</si>
  <si>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</si>
  <si>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</si>
  <si>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</si>
  <si>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</si>
  <si>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</si>
  <si>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</si>
  <si>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</si>
  <si>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</si>
  <si>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</si>
  <si>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</si>
  <si>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</si>
  <si>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</si>
  <si>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</si>
  <si>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</si>
  <si>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</si>
  <si>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</si>
  <si>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</si>
  <si>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</si>
  <si>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</si>
  <si>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</si>
  <si>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</si>
  <si>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</si>
  <si>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</si>
  <si>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</si>
  <si>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</si>
  <si>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</si>
  <si>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</si>
  <si>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</si>
  <si>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</si>
  <si>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</si>
  <si>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</si>
  <si>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</si>
  <si>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</si>
  <si>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</si>
  <si>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</si>
  <si>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</si>
  <si>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</si>
  <si>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</si>
  <si>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</si>
  <si>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</si>
  <si>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</si>
  <si>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</si>
  <si>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</si>
  <si>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</si>
  <si>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</si>
  <si>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</si>
  <si>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</si>
  <si>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</si>
  <si>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</si>
  <si>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</si>
  <si>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</si>
  <si>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</si>
  <si>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</si>
  <si>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</si>
  <si>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</si>
  <si>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</si>
  <si>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</si>
  <si>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</si>
  <si>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</si>
  <si>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</si>
  <si>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</si>
  <si>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</si>
  <si>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</si>
  <si>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</si>
  <si>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</si>
  <si>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</si>
  <si>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</si>
  <si>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</si>
  <si>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</si>
  <si>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</si>
  <si>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</si>
  <si>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</si>
  <si>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</si>
  <si>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</si>
  <si>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</si>
  <si>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</si>
  <si>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</si>
  <si>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</si>
  <si>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</si>
  <si>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</si>
  <si>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</si>
  <si>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</si>
  <si>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</si>
  <si>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</si>
  <si>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</si>
  <si>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</si>
  <si>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</si>
  <si>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</si>
  <si>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</si>
  <si>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</si>
  <si>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</si>
  <si>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</si>
  <si>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</si>
  <si>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</si>
  <si>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</si>
  <si>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</si>
  <si>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</si>
  <si>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</si>
  <si>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</si>
  <si>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</si>
  <si>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</si>
  <si>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</si>
  <si>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</si>
  <si>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</si>
  <si>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</si>
  <si>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</si>
  <si>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</si>
  <si>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</si>
  <si>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</si>
  <si>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</si>
  <si>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</si>
  <si>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</si>
  <si>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</si>
  <si>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</si>
  <si>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</si>
  <si>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</si>
  <si>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</si>
  <si>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</si>
  <si>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</si>
  <si>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</si>
  <si>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</si>
  <si>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</si>
  <si>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</si>
  <si>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</si>
  <si>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</si>
  <si>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</si>
  <si>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</si>
  <si>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</si>
  <si>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</si>
  <si>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</si>
  <si>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</si>
  <si>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</si>
  <si>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</si>
  <si>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</si>
  <si>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</si>
  <si>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</si>
  <si>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</si>
  <si>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</si>
  <si>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</si>
  <si>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</si>
  <si>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</si>
  <si>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</si>
  <si>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</si>
  <si>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</si>
  <si>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</si>
  <si>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</si>
  <si>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</si>
  <si>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</si>
  <si>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</si>
  <si>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</si>
  <si>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</si>
  <si>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</si>
  <si>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</si>
  <si>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</si>
  <si>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</si>
  <si>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</si>
  <si>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</si>
  <si>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</si>
  <si>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</si>
  <si>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</si>
  <si>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</si>
  <si>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</si>
  <si>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</si>
  <si>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</si>
  <si>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</si>
  <si>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</si>
  <si>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</si>
  <si>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</si>
  <si>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</si>
  <si>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</si>
  <si>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</si>
  <si>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</si>
  <si>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</si>
  <si>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</si>
  <si>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</si>
  <si>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</si>
  <si>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</si>
  <si>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</si>
  <si>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</si>
  <si>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</si>
  <si>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</si>
  <si>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</si>
  <si>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</si>
  <si>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</si>
  <si>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</si>
  <si>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</si>
  <si>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</si>
  <si>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</si>
  <si>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</si>
  <si>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</si>
  <si>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</si>
  <si>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</si>
  <si>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</si>
  <si>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</si>
  <si>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</si>
  <si>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</si>
  <si>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</si>
  <si>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</si>
  <si>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</si>
  <si>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</si>
  <si>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</si>
  <si>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</si>
  <si>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</si>
  <si>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</si>
  <si>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</si>
  <si>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</si>
  <si>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</si>
  <si>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</si>
  <si>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</si>
  <si>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</si>
  <si>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</si>
  <si>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</si>
  <si>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</si>
  <si>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</si>
  <si>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</si>
  <si>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</si>
  <si>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</si>
  <si>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</si>
  <si>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</si>
  <si>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</si>
  <si>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</si>
  <si>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</si>
  <si>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</si>
  <si>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</si>
  <si>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</si>
  <si>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</si>
  <si>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</si>
  <si>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</si>
  <si>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</si>
  <si>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</si>
  <si>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</si>
  <si>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</si>
  <si>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</si>
  <si>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</si>
  <si>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</si>
  <si>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</si>
  <si>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</si>
  <si>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</si>
  <si>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</si>
  <si>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</si>
  <si>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</si>
  <si>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</si>
  <si>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</si>
  <si>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</si>
  <si>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</si>
  <si>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</si>
  <si>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</si>
  <si>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</si>
  <si>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</si>
  <si>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</si>
  <si>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</si>
  <si>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</si>
  <si>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</si>
  <si>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</si>
  <si>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</si>
  <si>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</si>
  <si>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</si>
  <si>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</si>
  <si>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</si>
  <si>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</si>
  <si>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</si>
  <si>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</si>
  <si>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</si>
  <si>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</si>
  <si>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</si>
  <si>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</si>
  <si>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</si>
  <si>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</si>
  <si>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</si>
  <si>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</si>
  <si>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</si>
  <si>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</si>
  <si>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</si>
  <si>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</si>
  <si>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</si>
  <si>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</si>
  <si>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</si>
  <si>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</si>
  <si>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</si>
  <si>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</si>
  <si>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</si>
  <si>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</si>
  <si>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</si>
  <si>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</si>
  <si>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</si>
  <si>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</si>
  <si>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</si>
  <si>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</si>
  <si>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</si>
  <si>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</si>
  <si>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</si>
  <si>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</si>
  <si>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</si>
  <si>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</si>
  <si>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</si>
  <si>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</si>
  <si>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</si>
  <si>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</si>
  <si>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</si>
  <si>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</si>
  <si>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</si>
  <si>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</si>
  <si>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</si>
  <si>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</si>
  <si>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</si>
  <si>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</si>
  <si>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</si>
  <si>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</si>
  <si>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</si>
  <si>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</si>
  <si>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</si>
  <si>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</si>
  <si>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</si>
  <si>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</si>
  <si>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</si>
  <si>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</si>
  <si>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</si>
  <si>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</si>
  <si>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</si>
  <si>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</si>
  <si>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</si>
  <si>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</si>
  <si>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</si>
  <si>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</si>
  <si>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</si>
  <si>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</si>
  <si>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</si>
  <si>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</si>
  <si>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</si>
  <si>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</si>
  <si>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</si>
  <si>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</si>
  <si>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</si>
  <si>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</si>
  <si>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</si>
  <si>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</si>
  <si>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</si>
  <si>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</si>
  <si>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</si>
  <si>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</si>
  <si>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</si>
  <si>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</si>
  <si>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</si>
  <si>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</si>
  <si>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</si>
  <si>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</si>
  <si>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</si>
  <si>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</si>
  <si>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</si>
  <si>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</si>
  <si>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</si>
  <si>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</si>
  <si>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</si>
  <si>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</si>
  <si>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</si>
  <si>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</si>
  <si>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</si>
  <si>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</si>
  <si>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</si>
  <si>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</si>
  <si>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</si>
  <si>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</si>
  <si>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</si>
  <si>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</si>
  <si>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</si>
  <si>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</si>
  <si>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</si>
  <si>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</si>
  <si>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</si>
  <si>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</si>
  <si>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</si>
  <si>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</si>
  <si>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</si>
  <si>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</si>
  <si>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</si>
  <si>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</si>
  <si>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</si>
  <si>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</si>
  <si>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</si>
  <si>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</si>
  <si>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</si>
  <si>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</si>
  <si>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</si>
  <si>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</si>
  <si>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</si>
  <si>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</si>
  <si>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</si>
  <si>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</si>
  <si>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</si>
  <si>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</si>
  <si>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</si>
  <si>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</si>
  <si>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</si>
  <si>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</si>
  <si>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</si>
  <si>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</si>
  <si>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</si>
  <si>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</si>
  <si>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</si>
  <si>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</si>
  <si>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</si>
  <si>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</si>
  <si>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</si>
  <si>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</si>
  <si>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</si>
  <si>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</si>
  <si>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</si>
  <si>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</si>
  <si>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</si>
  <si>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</si>
  <si>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</si>
  <si>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</si>
  <si>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</si>
  <si>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</si>
  <si>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</si>
  <si>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</si>
  <si>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</si>
  <si>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</si>
  <si>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</si>
  <si>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</si>
  <si>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</si>
  <si>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</si>
  <si>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</si>
  <si>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</si>
  <si>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</si>
  <si>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</si>
  <si>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</si>
  <si>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</si>
  <si>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</si>
  <si>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</si>
  <si>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</si>
  <si>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</si>
  <si>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</si>
  <si>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</si>
  <si>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</si>
  <si>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</si>
  <si>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</si>
  <si>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</si>
  <si>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</si>
  <si>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</si>
  <si>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</si>
  <si>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</si>
  <si>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</si>
  <si>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</si>
  <si>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</si>
  <si>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</si>
  <si>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</si>
  <si>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</si>
  <si>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</si>
  <si>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</si>
  <si>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</si>
  <si>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</si>
  <si>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</si>
  <si>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</si>
  <si>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</si>
  <si>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</si>
  <si>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</si>
  <si>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</si>
  <si>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</si>
  <si>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</si>
  <si>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</si>
  <si>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</si>
  <si>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</si>
  <si>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</si>
  <si>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</si>
  <si>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</si>
  <si>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</si>
  <si>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</si>
  <si>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</si>
  <si>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</si>
  <si>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</si>
  <si>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</si>
  <si>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</si>
  <si>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</si>
  <si>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</si>
  <si>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</si>
  <si>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</si>
  <si>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</si>
  <si>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</si>
  <si>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</si>
  <si>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</si>
  <si>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</si>
  <si>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</si>
  <si>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</si>
  <si>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</si>
  <si>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</si>
  <si>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</si>
  <si>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</si>
  <si>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</si>
  <si>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</si>
  <si>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</si>
  <si>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</si>
  <si>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</si>
  <si>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</si>
  <si>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</si>
  <si>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</si>
  <si>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</si>
  <si>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</si>
  <si>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</si>
  <si>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</si>
  <si>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</si>
  <si>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</si>
  <si>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</si>
  <si>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</si>
  <si>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</si>
  <si>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</si>
  <si>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</si>
  <si>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</si>
  <si>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</si>
  <si>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</si>
  <si>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</si>
  <si>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</si>
  <si>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</si>
  <si>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</si>
  <si>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</si>
  <si>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</si>
  <si>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</si>
  <si>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</si>
  <si>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</si>
  <si>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</si>
  <si>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</si>
  <si>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</si>
  <si>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</si>
  <si>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</si>
  <si>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</si>
  <si>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</si>
  <si>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</si>
  <si>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</si>
  <si>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</si>
  <si>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</si>
  <si>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</si>
  <si>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</si>
  <si>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</si>
  <si>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</si>
  <si>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</si>
  <si>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</si>
  <si>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</si>
  <si>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</si>
  <si>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</si>
  <si>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</si>
  <si>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</si>
  <si>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</si>
  <si>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</si>
  <si>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</si>
  <si>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</si>
  <si>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</si>
  <si>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</si>
  <si>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</si>
  <si>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</si>
  <si>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</si>
  <si>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</si>
  <si>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</si>
  <si>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</si>
  <si>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</si>
  <si>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</si>
  <si>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</si>
  <si>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</si>
  <si>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</si>
  <si>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</si>
  <si>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</si>
  <si>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</si>
  <si>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</si>
  <si>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</si>
  <si>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</si>
  <si>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</si>
  <si>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</si>
  <si>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</si>
  <si>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</si>
  <si>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</si>
  <si>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</si>
  <si>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</si>
  <si>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</si>
  <si>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</si>
  <si>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</si>
  <si>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</si>
  <si>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</si>
  <si>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</si>
  <si>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</si>
  <si>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</si>
  <si>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</si>
  <si>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</si>
  <si>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</si>
  <si>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</si>
  <si>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</si>
  <si>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</si>
  <si>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</si>
  <si>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</si>
  <si>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</si>
  <si>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</si>
  <si>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</si>
  <si>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</si>
  <si>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</si>
  <si>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</si>
  <si>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</si>
  <si>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</si>
  <si>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</si>
  <si>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</si>
  <si>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</si>
  <si>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</si>
  <si>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</si>
  <si>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</si>
  <si>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</si>
  <si>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</si>
  <si>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</si>
  <si>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</si>
  <si>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</si>
  <si>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</si>
  <si>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</si>
  <si>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</si>
  <si>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</si>
  <si>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</si>
  <si>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</si>
  <si>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</si>
  <si>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</si>
  <si>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</si>
  <si>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</si>
  <si>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</si>
  <si>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</si>
  <si>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</si>
  <si>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</si>
  <si>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</si>
  <si>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</si>
  <si>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</si>
  <si>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</si>
  <si>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</si>
  <si>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</si>
  <si>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</si>
  <si>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</si>
  <si>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</si>
  <si>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</si>
  <si>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</si>
  <si>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</si>
  <si>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</si>
  <si>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</si>
  <si>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</si>
  <si>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</si>
  <si>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</si>
  <si>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</si>
  <si>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</si>
  <si>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</si>
  <si>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</si>
  <si>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</si>
  <si>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</si>
  <si>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</si>
  <si>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</si>
  <si>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</si>
  <si>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</si>
  <si>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</si>
  <si>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</si>
  <si>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</si>
  <si>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</si>
  <si>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</si>
  <si>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</si>
  <si>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</si>
  <si>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</si>
  <si>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</si>
  <si>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</si>
  <si>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</si>
  <si>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</si>
  <si>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</si>
  <si>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</si>
  <si>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</si>
  <si>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</si>
  <si>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</si>
  <si>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</si>
  <si>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</si>
  <si>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</si>
  <si>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</si>
  <si>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</si>
  <si>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</si>
  <si>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</si>
  <si>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</si>
  <si>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</si>
  <si>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</si>
  <si>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</si>
  <si>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</si>
  <si>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</si>
  <si>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</si>
  <si>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</si>
  <si>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</si>
  <si>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</si>
  <si>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</si>
  <si>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</si>
  <si>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</si>
  <si>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</si>
  <si>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</si>
  <si>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</si>
  <si>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</si>
  <si>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</si>
  <si>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</si>
  <si>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</si>
  <si>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</si>
  <si>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</si>
  <si>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</si>
  <si>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</si>
  <si>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</si>
  <si>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</si>
  <si>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</si>
  <si>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</si>
  <si>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</si>
  <si>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</si>
  <si>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</si>
  <si>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</si>
  <si>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</si>
  <si>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</si>
  <si>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</si>
  <si>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</si>
  <si>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</si>
  <si>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</si>
  <si>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</si>
  <si>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</si>
  <si>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</si>
  <si>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</si>
  <si>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</si>
  <si>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</si>
  <si>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</si>
  <si>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</si>
  <si>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</si>
  <si>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</si>
  <si>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</si>
  <si>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</si>
  <si>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</si>
  <si>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</si>
  <si>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</si>
  <si>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</si>
  <si>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</si>
  <si>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</si>
  <si>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</si>
  <si>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</si>
  <si>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</si>
  <si>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</si>
  <si>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</si>
  <si>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</si>
  <si>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</si>
  <si>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</si>
  <si>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</si>
  <si>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</si>
  <si>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</si>
  <si>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</si>
  <si>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</si>
  <si>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</si>
  <si>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</si>
  <si>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</si>
  <si>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</si>
  <si>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</si>
  <si>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</si>
  <si>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</si>
  <si>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</si>
  <si>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</si>
  <si>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</si>
  <si>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</si>
  <si>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</si>
  <si>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</si>
  <si>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</si>
  <si>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</si>
  <si>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</si>
  <si>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</si>
  <si>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</si>
  <si>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</si>
  <si>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</si>
  <si>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</si>
  <si>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</si>
  <si>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</si>
  <si>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</si>
  <si>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</si>
  <si>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</si>
  <si>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</si>
  <si>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</si>
  <si>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</si>
  <si>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</si>
  <si>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</si>
  <si>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</si>
  <si>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</si>
  <si>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</si>
  <si>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</si>
  <si>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</si>
  <si>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</si>
  <si>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</si>
  <si>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</si>
  <si>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</si>
  <si>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</si>
  <si>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</si>
  <si>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</si>
  <si>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</si>
  <si>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</si>
  <si>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</si>
  <si>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</si>
  <si>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</si>
  <si>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</si>
  <si>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</si>
  <si>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</si>
  <si>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</si>
  <si>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</si>
  <si>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</si>
  <si>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</si>
  <si>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</si>
  <si>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</si>
  <si>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</si>
  <si>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</si>
  <si>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</si>
  <si>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</si>
  <si>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</si>
  <si>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</si>
  <si>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</si>
  <si>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</si>
  <si>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</si>
  <si>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</si>
  <si>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</si>
  <si>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</si>
  <si>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</si>
  <si>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</si>
  <si>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</si>
  <si>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</si>
  <si>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</si>
  <si>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</si>
  <si>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</si>
  <si>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</si>
  <si>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</si>
  <si>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</si>
  <si>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</si>
  <si>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</si>
  <si>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</si>
  <si>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</si>
  <si>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</si>
  <si>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</si>
  <si>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</si>
  <si>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</si>
  <si>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</si>
  <si>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</si>
  <si>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</si>
  <si>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</si>
  <si>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</si>
  <si>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</si>
  <si>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</si>
  <si>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</si>
  <si>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</si>
  <si>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</si>
  <si>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</si>
  <si>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</si>
  <si>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</si>
  <si>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</si>
  <si>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</si>
  <si>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</si>
  <si>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</si>
  <si>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</si>
  <si>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</si>
  <si>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</si>
  <si>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</si>
  <si>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</si>
  <si>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</si>
  <si>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</si>
  <si>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</si>
  <si>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</si>
  <si>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</si>
  <si>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</si>
  <si>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</si>
  <si>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</si>
  <si>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</si>
  <si>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</si>
  <si>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</si>
  <si>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</si>
  <si>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</si>
  <si>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</si>
  <si>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</si>
  <si>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</si>
  <si>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</si>
  <si>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</si>
  <si>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</si>
  <si>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</si>
  <si>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</si>
  <si>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</si>
  <si>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</si>
  <si>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</si>
  <si>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</si>
  <si>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</si>
  <si>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</si>
  <si>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</si>
  <si>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</si>
  <si>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</si>
  <si>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</si>
  <si>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</si>
  <si>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</si>
  <si>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</si>
  <si>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</si>
  <si>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</si>
  <si>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</si>
  <si>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</si>
  <si>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</si>
  <si>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</si>
  <si>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</si>
  <si>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</si>
  <si>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</si>
  <si>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</si>
  <si>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</si>
  <si>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</si>
  <si>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</si>
  <si>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</si>
  <si>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</si>
  <si>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</si>
  <si>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</si>
  <si>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</si>
  <si>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</si>
  <si>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</si>
  <si>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</si>
  <si>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</si>
  <si>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</si>
  <si>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</si>
  <si>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</si>
  <si>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</si>
  <si>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</si>
  <si>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</si>
  <si>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</si>
  <si>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</si>
  <si>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</si>
  <si>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</si>
  <si>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</si>
  <si>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</si>
  <si>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</si>
  <si>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</si>
  <si>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</si>
  <si>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</si>
  <si>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</si>
  <si>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</si>
  <si>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</si>
  <si>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</si>
  <si>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</si>
  <si>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</si>
  <si>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</si>
  <si>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</si>
  <si>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</si>
  <si>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</si>
  <si>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</si>
  <si>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</si>
  <si>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</si>
  <si>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</si>
  <si>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</si>
  <si>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</si>
  <si>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</si>
  <si>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</si>
  <si>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</si>
  <si>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</si>
  <si>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</si>
  <si>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</si>
  <si>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</si>
  <si>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</si>
  <si>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</si>
  <si>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</si>
  <si>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</si>
  <si>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</si>
  <si>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</si>
  <si>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</si>
  <si>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</si>
  <si>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</si>
  <si>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</si>
  <si>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</si>
  <si>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</si>
  <si>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</si>
  <si>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</si>
  <si>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</si>
  <si>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</si>
  <si>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</si>
  <si>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</si>
  <si>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</si>
  <si>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</si>
  <si>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</si>
  <si>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</si>
  <si>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</si>
  <si>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</si>
  <si>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</si>
  <si>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</si>
  <si>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</si>
  <si>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</si>
  <si>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</si>
  <si>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</si>
  <si>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</si>
  <si>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</si>
  <si>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</si>
  <si>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</si>
  <si>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</si>
  <si>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</si>
  <si>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</si>
  <si>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</si>
  <si>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</si>
  <si>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</si>
  <si>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</si>
  <si>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</si>
  <si>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</si>
  <si>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</si>
  <si>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</si>
  <si>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</si>
  <si>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</si>
  <si>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</si>
  <si>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</si>
  <si>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</si>
  <si>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</si>
  <si>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</si>
  <si>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</si>
  <si>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</si>
  <si>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</si>
  <si>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</si>
  <si>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</si>
  <si>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</si>
  <si>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</si>
  <si>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</si>
  <si>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</si>
  <si>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</si>
  <si>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</si>
  <si>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</si>
  <si>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</si>
  <si>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</si>
  <si>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</si>
  <si>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</si>
  <si>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</si>
  <si>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</si>
  <si>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</si>
  <si>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</si>
  <si>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</si>
  <si>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</si>
  <si>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</si>
  <si>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</si>
  <si>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</si>
  <si>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</si>
  <si>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</si>
  <si>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</si>
  <si>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</si>
  <si>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</si>
  <si>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</si>
  <si>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</si>
  <si>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</si>
  <si>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</si>
  <si>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</si>
  <si>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</si>
  <si>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</si>
  <si>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</si>
  <si>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</si>
  <si>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</si>
  <si>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</si>
  <si>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</si>
  <si>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</si>
  <si>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</si>
  <si>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</si>
  <si>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</si>
  <si>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</si>
  <si>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</si>
  <si>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</si>
  <si>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</si>
  <si>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</si>
  <si>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</si>
  <si>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</si>
  <si>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</si>
  <si>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</si>
  <si>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</si>
  <si>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</si>
  <si>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</si>
  <si>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</si>
  <si>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</si>
  <si>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</si>
  <si>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</si>
  <si>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</si>
  <si>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</si>
  <si>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</si>
  <si>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</si>
  <si>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</si>
  <si>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</si>
  <si>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</si>
  <si>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</si>
  <si>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</si>
  <si>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</si>
  <si>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</si>
  <si>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</si>
  <si>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</si>
  <si>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</si>
  <si>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</si>
  <si>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</si>
  <si>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</si>
  <si>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</si>
  <si>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</si>
  <si>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</si>
  <si>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</si>
  <si>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</si>
  <si>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</si>
  <si>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</si>
  <si>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</si>
  <si>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</si>
  <si>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</si>
  <si>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</si>
  <si>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</si>
  <si>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</si>
  <si>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</si>
  <si>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</si>
  <si>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</si>
  <si>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</si>
  <si>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</si>
  <si>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</si>
  <si>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</si>
  <si>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</si>
  <si>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</si>
  <si>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</si>
  <si>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</si>
  <si>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</si>
  <si>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</si>
  <si>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</si>
  <si>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</si>
  <si>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</si>
  <si>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</si>
  <si>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</si>
  <si>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</si>
  <si>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</si>
  <si>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</si>
  <si>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</si>
  <si>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</si>
  <si>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</si>
  <si>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</si>
  <si>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</si>
  <si>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</si>
  <si>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</si>
  <si>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</si>
  <si>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</si>
  <si>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</si>
  <si>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</si>
  <si>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</si>
  <si>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</si>
  <si>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</si>
  <si>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</si>
  <si>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</si>
  <si>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</si>
  <si>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</si>
  <si>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</si>
  <si>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</si>
  <si>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</si>
  <si>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</si>
  <si>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</si>
  <si>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</si>
  <si>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</si>
  <si>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</si>
  <si>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</si>
  <si>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</si>
  <si>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</si>
  <si>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</si>
  <si>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</si>
  <si>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</si>
  <si>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</si>
  <si>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</si>
  <si>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</si>
  <si>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</si>
  <si>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</si>
  <si>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</si>
  <si>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</si>
  <si>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</si>
  <si>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</si>
  <si>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</si>
  <si>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</si>
  <si>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</si>
  <si>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</si>
  <si>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</si>
  <si>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</si>
  <si>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</si>
  <si>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</si>
  <si>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</si>
  <si>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</si>
  <si>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</si>
  <si>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</si>
  <si>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</si>
  <si>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</si>
  <si>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</si>
  <si>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</si>
  <si>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</si>
  <si>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</si>
  <si>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</si>
  <si>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</si>
  <si>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</si>
  <si>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</si>
  <si>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</si>
  <si>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</si>
  <si>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</si>
  <si>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</si>
  <si>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</si>
  <si>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</si>
  <si>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</si>
  <si>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</si>
  <si>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</si>
  <si>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</si>
  <si>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</si>
  <si>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</si>
  <si>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</si>
  <si>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</si>
  <si>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</si>
  <si>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</si>
  <si>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</si>
  <si>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</si>
  <si>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</si>
  <si>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</si>
  <si>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</si>
  <si>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</si>
  <si>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</si>
  <si>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</si>
  <si>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</si>
  <si>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</si>
  <si>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</si>
  <si>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</si>
  <si>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</si>
  <si>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</si>
  <si>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</si>
  <si>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</si>
  <si>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</si>
  <si>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</si>
  <si>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</si>
  <si>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</si>
  <si>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</si>
  <si>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</si>
  <si>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</si>
  <si>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</si>
  <si>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</si>
  <si>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</si>
  <si>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</si>
  <si>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</si>
  <si>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</si>
  <si>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</si>
  <si>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</si>
  <si>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</si>
  <si>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</si>
  <si>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</si>
  <si>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</si>
  <si>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</si>
  <si>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</si>
  <si>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</si>
  <si>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</si>
  <si>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</si>
  <si>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</si>
  <si>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</si>
  <si>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</si>
  <si>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</si>
  <si>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</si>
  <si>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</si>
  <si>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</si>
  <si>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</si>
  <si>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</si>
  <si>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</si>
  <si>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</si>
  <si>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</si>
  <si>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</si>
  <si>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</si>
  <si>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</si>
  <si>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</si>
  <si>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</si>
  <si>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</si>
  <si>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</si>
  <si>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</si>
  <si>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</si>
  <si>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</si>
  <si>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</si>
  <si>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</si>
  <si>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</si>
  <si>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</si>
  <si>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</si>
  <si>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</si>
  <si>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</si>
  <si>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</si>
  <si>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</si>
  <si>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</si>
  <si>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</si>
  <si>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</si>
  <si>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</si>
  <si>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</si>
  <si>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</si>
  <si>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</si>
  <si>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</si>
  <si>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</si>
  <si>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</si>
  <si>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</si>
  <si>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</si>
  <si>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</si>
  <si>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</si>
  <si>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</si>
  <si>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</si>
  <si>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</si>
  <si>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</si>
  <si>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</si>
  <si>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</si>
  <si>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</si>
  <si>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</si>
  <si>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</si>
  <si>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</si>
  <si>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</si>
  <si>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</si>
  <si>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</si>
  <si>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</si>
  <si>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</si>
  <si>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</si>
  <si>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</si>
  <si>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</si>
  <si>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</si>
  <si>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</si>
  <si>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</si>
  <si>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</si>
  <si>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</si>
  <si>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</si>
  <si>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</si>
  <si>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</si>
  <si>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</si>
  <si>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</si>
  <si>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</si>
  <si>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</si>
  <si>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</si>
  <si>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</si>
  <si>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</si>
  <si>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</si>
  <si>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</si>
  <si>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</si>
  <si>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</si>
  <si>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</si>
  <si>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</si>
  <si>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</si>
  <si>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</si>
  <si>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</si>
  <si>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</si>
  <si>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</si>
  <si>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</si>
  <si>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</si>
  <si>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</si>
  <si>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</si>
  <si>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</si>
  <si>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</si>
  <si>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</si>
  <si>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</si>
  <si>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</si>
  <si>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</si>
  <si>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</si>
  <si>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</si>
  <si>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</si>
  <si>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</si>
  <si>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</si>
  <si>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</si>
  <si>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</si>
  <si>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</si>
  <si>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</si>
  <si>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</si>
  <si>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</si>
  <si>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</si>
  <si>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</si>
  <si>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</si>
  <si>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</si>
  <si>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</si>
  <si>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</si>
  <si>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</si>
  <si>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</si>
  <si>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</si>
  <si>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</si>
  <si>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</si>
  <si>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</si>
  <si>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</si>
  <si>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</si>
  <si>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</si>
  <si>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</si>
  <si>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</si>
  <si>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</si>
  <si>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</si>
  <si>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</si>
  <si>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</si>
  <si>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</si>
  <si>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</si>
  <si>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</si>
  <si>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</si>
  <si>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</si>
  <si>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</si>
  <si>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</si>
  <si>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</si>
  <si>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</si>
  <si>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</si>
  <si>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</si>
  <si>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</si>
  <si>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</si>
  <si>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</si>
  <si>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</si>
  <si>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</si>
  <si>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</si>
  <si>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</si>
  <si>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</si>
  <si>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</si>
  <si>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</si>
  <si>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</si>
  <si>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</si>
  <si>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</si>
  <si>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</si>
  <si>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</si>
  <si>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</si>
  <si>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</si>
  <si>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</si>
  <si>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</si>
  <si>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</si>
  <si>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</si>
  <si>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</si>
  <si>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</si>
  <si>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</si>
  <si>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</si>
  <si>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</si>
  <si>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</si>
  <si>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</si>
  <si>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</si>
  <si>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</si>
  <si>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</si>
  <si>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</si>
  <si>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</si>
  <si>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</si>
  <si>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</si>
  <si>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</si>
  <si>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</si>
  <si>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</si>
  <si>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</si>
  <si>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</si>
  <si>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</si>
  <si>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</si>
  <si>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</si>
  <si>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</si>
  <si>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</si>
  <si>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</si>
  <si>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</si>
  <si>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</si>
  <si>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</si>
  <si>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</si>
  <si>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</si>
  <si>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</si>
  <si>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</si>
  <si>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</si>
  <si>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</si>
  <si>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</si>
  <si>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</si>
  <si>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</si>
  <si>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</si>
  <si>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</si>
  <si>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</si>
  <si>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</si>
  <si>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</si>
  <si>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</si>
  <si>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</si>
  <si>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</si>
  <si>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</si>
  <si>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</si>
  <si>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</si>
  <si>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</si>
  <si>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</si>
  <si>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</si>
  <si>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</si>
  <si>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</si>
  <si>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</si>
  <si>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</si>
  <si>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</si>
  <si>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</si>
  <si>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</si>
  <si>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</si>
  <si>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</si>
  <si>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</si>
  <si>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</si>
  <si>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</si>
  <si>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</si>
  <si>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</si>
  <si>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</si>
  <si>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</si>
  <si>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</si>
  <si>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</si>
  <si>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</si>
  <si>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</si>
  <si>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</si>
  <si>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</si>
  <si>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</si>
  <si>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</si>
  <si>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</si>
  <si>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</si>
  <si>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</si>
  <si>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</si>
  <si>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</si>
  <si>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</si>
  <si>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</si>
  <si>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</si>
  <si>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</si>
  <si>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</si>
  <si>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</si>
  <si>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</si>
  <si>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</si>
  <si>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</si>
  <si>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</si>
  <si>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</si>
  <si>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</si>
  <si>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</si>
  <si>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</si>
  <si>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</si>
  <si>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</si>
  <si>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</si>
  <si>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</si>
  <si>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</si>
  <si>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</si>
  <si>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</si>
  <si>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</si>
  <si>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</si>
  <si>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</si>
  <si>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</si>
  <si>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</si>
  <si>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</si>
  <si>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</si>
  <si>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</si>
  <si>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</si>
  <si>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</si>
  <si>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</si>
  <si>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</si>
  <si>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</si>
  <si>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</si>
  <si>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</si>
  <si>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</si>
  <si>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</si>
  <si>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</si>
  <si>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</si>
  <si>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</si>
  <si>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</si>
  <si>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</si>
  <si>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</si>
  <si>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</si>
  <si>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</si>
  <si>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</si>
  <si>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</si>
  <si>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</si>
  <si>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</si>
  <si>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</si>
  <si>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</si>
  <si>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</si>
  <si>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</si>
  <si>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</si>
  <si>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</si>
  <si>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</si>
  <si>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</si>
  <si>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</si>
  <si>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</si>
  <si>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</si>
  <si>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</si>
  <si>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</si>
  <si>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</si>
  <si>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</si>
  <si>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</si>
  <si>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</si>
  <si>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</si>
  <si>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</si>
  <si>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</si>
  <si>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</si>
  <si>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</si>
  <si>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</si>
  <si>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</si>
  <si>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</si>
  <si>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</si>
  <si>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</si>
  <si>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</si>
  <si>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</si>
  <si>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</si>
  <si>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</si>
  <si>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</si>
  <si>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</si>
  <si>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</si>
  <si>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</si>
  <si>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</si>
  <si>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</si>
  <si>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</si>
  <si>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</si>
  <si>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</si>
  <si>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</si>
  <si>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</si>
  <si>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</si>
  <si>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</si>
  <si>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</si>
  <si>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</si>
  <si>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</si>
  <si>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</si>
  <si>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</si>
  <si>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</si>
  <si>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</si>
  <si>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</si>
  <si>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</si>
  <si>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</si>
  <si>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</si>
  <si>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</si>
  <si>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</si>
  <si>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</si>
  <si>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</si>
  <si>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</si>
  <si>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</si>
  <si>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</si>
  <si>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</si>
  <si>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</si>
  <si>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</si>
  <si>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</si>
  <si>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</si>
  <si>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</si>
  <si>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</si>
  <si>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</si>
  <si>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</si>
  <si>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</si>
  <si>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</si>
  <si>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</si>
  <si>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</si>
  <si>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</si>
  <si>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</si>
  <si>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</si>
  <si>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</si>
  <si>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</si>
  <si>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</si>
  <si>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</si>
  <si>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</si>
  <si>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</si>
  <si>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</si>
  <si>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</si>
  <si>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</si>
  <si>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</si>
  <si>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</si>
  <si>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</si>
  <si>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</si>
  <si>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</si>
  <si>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</si>
  <si>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</si>
  <si>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</si>
  <si>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</si>
  <si>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</si>
  <si>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</si>
  <si>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</si>
  <si>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</si>
  <si>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</si>
  <si>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</si>
  <si>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</si>
  <si>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</si>
  <si>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</si>
  <si>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</si>
  <si>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</si>
  <si>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</si>
  <si>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</si>
  <si>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</si>
  <si>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</si>
  <si>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</si>
  <si>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</si>
  <si>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</si>
  <si>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</si>
  <si>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</si>
  <si>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</si>
  <si>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</si>
  <si>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</si>
  <si>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</si>
  <si>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</si>
  <si>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</si>
  <si>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</si>
  <si>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</si>
  <si>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</si>
  <si>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</si>
  <si>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</si>
  <si>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</si>
  <si>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</si>
  <si>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</si>
  <si>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</si>
  <si>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</si>
  <si>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</si>
  <si>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</si>
  <si>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</si>
  <si>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</si>
  <si>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</si>
  <si>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</si>
  <si>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</si>
  <si>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</si>
  <si>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</si>
  <si>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</si>
  <si>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</si>
  <si>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</si>
  <si>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</si>
  <si>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</si>
  <si>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</si>
  <si>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</si>
  <si>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</si>
  <si>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</si>
  <si>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</si>
  <si>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</si>
  <si>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</si>
  <si>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</si>
  <si>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</si>
  <si>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</si>
  <si>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</si>
  <si>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</si>
  <si>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</si>
  <si>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</si>
  <si>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</si>
  <si>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</si>
  <si>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</si>
  <si>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</si>
  <si>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</si>
  <si>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</si>
  <si>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</si>
  <si>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</si>
  <si>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</si>
  <si>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</si>
  <si>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</si>
  <si>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</si>
  <si>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</si>
  <si>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</si>
  <si>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</si>
  <si>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</si>
  <si>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</si>
  <si>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</si>
  <si>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</si>
  <si>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</si>
  <si>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</si>
  <si>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</si>
  <si>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</si>
  <si>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</si>
  <si>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</si>
  <si>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</si>
  <si>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</si>
  <si>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</si>
  <si>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</si>
  <si>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</si>
  <si>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</si>
  <si>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</si>
  <si>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</si>
  <si>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</si>
  <si>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</si>
  <si>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</si>
  <si>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</si>
  <si>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</si>
  <si>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</si>
  <si>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</si>
  <si>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</si>
  <si>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</si>
  <si>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</si>
  <si>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</si>
  <si>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</si>
  <si>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</si>
  <si>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</si>
  <si>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</si>
  <si>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</si>
  <si>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</si>
  <si>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</si>
  <si>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</si>
  <si>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</si>
  <si>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</si>
  <si>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</si>
  <si>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</si>
  <si>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</si>
  <si>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</si>
  <si>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</si>
  <si>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</si>
  <si>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</si>
  <si>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</si>
  <si>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</si>
  <si>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</si>
  <si>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</si>
  <si>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</si>
  <si>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</si>
  <si>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</si>
  <si>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</si>
  <si>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</si>
  <si>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</si>
  <si>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</si>
  <si>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</si>
  <si>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</si>
  <si>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</si>
  <si>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</si>
  <si>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</si>
  <si>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</si>
  <si>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</si>
  <si>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</si>
  <si>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</si>
  <si>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</si>
  <si>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</si>
  <si>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</si>
  <si>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</si>
  <si>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</si>
  <si>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</si>
  <si>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</si>
  <si>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</si>
  <si>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</si>
  <si>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</si>
  <si>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</si>
  <si>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</si>
  <si>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</si>
  <si>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</si>
  <si>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</si>
  <si>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</si>
  <si>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</si>
  <si>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</si>
  <si>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</si>
  <si>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</si>
  <si>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</si>
  <si>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</si>
  <si>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</si>
  <si>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</si>
  <si>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</si>
  <si>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</si>
  <si>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</si>
  <si>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</si>
  <si>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</si>
  <si>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</si>
  <si>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</si>
  <si>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</si>
  <si>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</si>
  <si>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</si>
  <si>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</si>
  <si>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</si>
  <si>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</si>
  <si>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</si>
  <si>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</si>
  <si>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</si>
  <si>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</si>
  <si>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</si>
  <si>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</si>
  <si>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</si>
  <si>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</si>
  <si>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</si>
  <si>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</si>
  <si>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</si>
  <si>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</si>
  <si>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</si>
  <si>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</si>
  <si>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</si>
  <si>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</si>
  <si>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</si>
  <si>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</si>
  <si>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</si>
  <si>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</si>
  <si>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</si>
  <si>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</si>
  <si>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</si>
  <si>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</si>
  <si>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</si>
  <si>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</si>
  <si>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</si>
  <si>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</si>
  <si>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</si>
  <si>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</si>
  <si>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</si>
  <si>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</si>
  <si>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</si>
  <si>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</si>
  <si>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</si>
  <si>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</si>
  <si>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</si>
  <si>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</si>
  <si>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</si>
  <si>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</si>
  <si>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</si>
  <si>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</si>
  <si>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</si>
  <si>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</si>
  <si>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</si>
  <si>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</si>
  <si>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</si>
  <si>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</si>
  <si>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</si>
  <si>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</si>
  <si>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</si>
  <si>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</si>
  <si>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</si>
  <si>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</si>
  <si>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</si>
  <si>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</si>
  <si>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</si>
  <si>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</si>
  <si>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</si>
  <si>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</si>
  <si>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</si>
  <si>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</si>
  <si>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</si>
  <si>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</si>
  <si>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</si>
  <si>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</si>
  <si>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</si>
  <si>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</si>
  <si>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</si>
  <si>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</si>
  <si>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</si>
  <si>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</si>
  <si>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</si>
  <si>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</si>
  <si>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</si>
  <si>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</si>
  <si>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</si>
  <si>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</si>
  <si>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</si>
  <si>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</si>
  <si>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</si>
  <si>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</si>
  <si>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</si>
  <si>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</si>
  <si>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</si>
  <si>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</si>
  <si>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</si>
  <si>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</si>
  <si>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</si>
  <si>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</si>
  <si>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</si>
  <si>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</si>
  <si>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</si>
  <si>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</si>
  <si>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</si>
  <si>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</si>
  <si>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</si>
  <si>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</si>
  <si>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</si>
  <si>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</si>
  <si>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</si>
  <si>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</si>
  <si>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</si>
  <si>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</si>
  <si>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</si>
  <si>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</si>
  <si>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</si>
  <si>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</si>
  <si>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</si>
  <si>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</si>
  <si>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</si>
  <si>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</si>
  <si>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</si>
  <si>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</si>
  <si>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</si>
  <si>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</si>
  <si>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</si>
  <si>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</si>
  <si>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</si>
  <si>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</si>
  <si>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</si>
  <si>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</si>
  <si>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</si>
  <si>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</si>
  <si>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</si>
  <si>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</si>
  <si>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</si>
  <si>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</si>
  <si>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</si>
  <si>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</si>
  <si>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</si>
  <si>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</si>
  <si>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</si>
  <si>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</si>
  <si>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</si>
  <si>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</si>
  <si>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</si>
  <si>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</si>
  <si>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</si>
  <si>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</si>
  <si>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</si>
  <si>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</si>
  <si>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</si>
  <si>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</si>
  <si>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</si>
  <si>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</si>
  <si>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</si>
  <si>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</si>
  <si>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</si>
  <si>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</si>
  <si>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</si>
  <si>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</si>
  <si>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</si>
  <si>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</si>
  <si>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</si>
  <si>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</si>
  <si>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</si>
  <si>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</si>
  <si>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</si>
  <si>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</si>
  <si>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</si>
  <si>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</si>
  <si>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</si>
  <si>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</si>
  <si>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</si>
  <si>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</si>
  <si>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</si>
  <si>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</si>
  <si>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</si>
  <si>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</si>
  <si>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</si>
  <si>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</si>
  <si>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</si>
  <si>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</si>
  <si>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</si>
  <si>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</si>
  <si>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</si>
  <si>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</si>
  <si>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</si>
  <si>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</si>
  <si>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</si>
  <si>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</si>
  <si>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</si>
  <si>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</si>
  <si>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</si>
  <si>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</si>
  <si>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</si>
  <si>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</si>
  <si>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</si>
  <si>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</si>
  <si>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</si>
  <si>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</si>
  <si>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</si>
  <si>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</si>
  <si>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</si>
  <si>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</si>
  <si>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</si>
  <si>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</si>
  <si>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</si>
  <si>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</si>
  <si>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</si>
  <si>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</si>
  <si>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</si>
  <si>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</si>
  <si>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</si>
  <si>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</si>
  <si>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</si>
  <si>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</si>
  <si>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</si>
  <si>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</si>
  <si>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</si>
  <si>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</si>
  <si>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</si>
  <si>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</si>
  <si>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</si>
  <si>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</si>
  <si>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</si>
  <si>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</si>
  <si>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</si>
  <si>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</si>
  <si>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</si>
  <si>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</si>
  <si>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</si>
  <si>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</si>
  <si>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</si>
  <si>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</si>
  <si>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</si>
  <si>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</si>
  <si>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</si>
  <si>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</si>
  <si>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</si>
  <si>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</si>
  <si>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</si>
  <si>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</si>
  <si>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</si>
  <si>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</si>
  <si>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</si>
  <si>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</si>
  <si>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</si>
  <si>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</si>
  <si>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</si>
  <si>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</si>
  <si>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</si>
  <si>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</si>
  <si>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</si>
  <si>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</si>
  <si>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</si>
  <si>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</si>
  <si>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</si>
  <si>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</si>
  <si>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</si>
  <si>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</si>
  <si>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</si>
  <si>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</si>
  <si>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</si>
  <si>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</si>
  <si>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</si>
  <si>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</si>
  <si>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</si>
  <si>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</si>
  <si>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</si>
  <si>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</si>
  <si>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</si>
  <si>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</si>
  <si>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</si>
  <si>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</si>
  <si>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</si>
  <si>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</si>
  <si>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</si>
  <si>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</si>
  <si>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</si>
  <si>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</si>
  <si>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</si>
  <si>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</si>
  <si>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</si>
  <si>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</si>
  <si>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</si>
  <si>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</si>
  <si>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</si>
  <si>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</si>
  <si>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</si>
  <si>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</si>
  <si>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</si>
  <si>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</si>
  <si>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</si>
  <si>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</si>
  <si>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</si>
  <si>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</si>
  <si>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</si>
  <si>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</si>
  <si>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</si>
  <si>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</si>
  <si>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</si>
  <si>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</si>
  <si>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</si>
  <si>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</si>
  <si>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</si>
  <si>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</si>
  <si>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</si>
  <si>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</si>
  <si>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</si>
  <si>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</si>
  <si>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</si>
  <si>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</si>
  <si>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</si>
  <si>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</si>
  <si>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</si>
  <si>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</si>
  <si>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</si>
  <si>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</si>
  <si>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</si>
  <si>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</si>
  <si>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</si>
  <si>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</si>
  <si>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</si>
  <si>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</si>
  <si>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</si>
  <si>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</si>
  <si>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</si>
  <si>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</si>
  <si>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</si>
  <si>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</si>
  <si>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</si>
  <si>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</si>
  <si>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</si>
  <si>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</si>
  <si>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</si>
  <si>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</si>
  <si>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</si>
  <si>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</si>
  <si>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</si>
  <si>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</si>
  <si>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</si>
  <si>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</si>
  <si>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</si>
  <si>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</si>
  <si>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</si>
  <si>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</si>
  <si>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</si>
  <si>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</si>
  <si>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</si>
  <si>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</si>
  <si>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</si>
  <si>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</si>
  <si>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</si>
  <si>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</si>
  <si>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</si>
  <si>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</si>
  <si>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</si>
  <si>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</si>
  <si>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</si>
  <si>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</si>
  <si>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</si>
  <si>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</si>
  <si>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</si>
  <si>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</si>
  <si>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</si>
  <si>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</si>
  <si>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</si>
  <si>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</si>
  <si>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</si>
  <si>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</si>
  <si>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</si>
  <si>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</si>
  <si>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</si>
  <si>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</si>
  <si>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</si>
  <si>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</si>
  <si>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</si>
  <si>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</si>
  <si>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</si>
  <si>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</si>
  <si>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</si>
  <si>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</si>
  <si>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</si>
  <si>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</si>
  <si>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</si>
  <si>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</si>
  <si>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</si>
  <si>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</si>
  <si>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</si>
  <si>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</si>
  <si>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</si>
  <si>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</si>
  <si>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</si>
  <si>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</si>
  <si>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</si>
  <si>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</si>
  <si>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</si>
  <si>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</si>
  <si>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</si>
  <si>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</si>
  <si>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</si>
  <si>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</si>
  <si>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</si>
  <si>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</si>
  <si>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</si>
  <si>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</si>
  <si>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</si>
  <si>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</si>
  <si>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</si>
  <si>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</si>
  <si>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</si>
  <si>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</si>
  <si>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</si>
  <si>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</si>
  <si>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</si>
  <si>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</si>
  <si>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</si>
  <si>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</si>
  <si>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</si>
  <si>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</si>
  <si>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</si>
  <si>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</si>
  <si>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</si>
  <si>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</si>
  <si>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</si>
  <si>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</si>
  <si>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</si>
  <si>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</si>
  <si>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</si>
  <si>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</si>
  <si>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</si>
  <si>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</si>
  <si>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</si>
  <si>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</si>
  <si>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</si>
  <si>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</si>
  <si>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</si>
  <si>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</si>
  <si>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</si>
  <si>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</si>
  <si>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</si>
  <si>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</si>
  <si>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</si>
  <si>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</si>
  <si>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</si>
  <si>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</si>
  <si>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</si>
  <si>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</si>
  <si>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</si>
  <si>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</si>
  <si>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</si>
  <si>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</si>
  <si>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</si>
  <si>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</si>
  <si>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</si>
  <si>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</si>
  <si>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</si>
  <si>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</si>
  <si>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</si>
  <si>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</si>
  <si>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</si>
  <si>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</si>
  <si>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</si>
  <si>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</si>
  <si>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</si>
  <si>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</si>
  <si>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</si>
  <si>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</si>
  <si>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</si>
  <si>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</si>
  <si>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</si>
  <si>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</si>
  <si>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</si>
  <si>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</si>
  <si>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</si>
  <si>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</si>
  <si>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</si>
  <si>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</si>
  <si>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</si>
  <si>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</si>
  <si>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</si>
  <si>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</si>
  <si>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</si>
  <si>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</si>
  <si>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</si>
  <si>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</si>
  <si>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</si>
  <si>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</si>
  <si>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</si>
  <si>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</si>
  <si>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</si>
  <si>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</si>
  <si>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</si>
  <si>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</si>
  <si>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</si>
  <si>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</si>
  <si>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</si>
  <si>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</si>
  <si>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</si>
  <si>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</si>
  <si>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</si>
  <si>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</si>
  <si>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</si>
  <si>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</si>
  <si>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</si>
  <si>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</si>
  <si>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</si>
  <si>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</si>
  <si>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</si>
  <si>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</si>
  <si>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</si>
  <si>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</si>
  <si>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</si>
  <si>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</si>
  <si>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</si>
  <si>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</si>
  <si>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</si>
  <si>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</si>
  <si>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</si>
  <si>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</si>
  <si>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</si>
  <si>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</si>
  <si>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</si>
  <si>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</si>
  <si>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</si>
  <si>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</si>
  <si>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</si>
  <si>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</si>
  <si>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</si>
  <si>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</si>
  <si>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</si>
  <si>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</si>
  <si>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</si>
  <si>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</si>
  <si>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</si>
  <si>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</si>
  <si>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</si>
  <si>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</si>
  <si>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</si>
  <si>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</si>
  <si>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</si>
  <si>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</si>
  <si>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</si>
  <si>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</si>
  <si>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</si>
  <si>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</si>
  <si>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</si>
  <si>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</si>
  <si>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</si>
  <si>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</si>
  <si>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</si>
  <si>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</si>
  <si>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</si>
  <si>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</si>
  <si>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</si>
  <si>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</si>
  <si>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</si>
  <si>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</si>
  <si>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</si>
  <si>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</si>
  <si>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</si>
  <si>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</si>
  <si>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</si>
  <si>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</si>
  <si>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</si>
  <si>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</si>
  <si>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</si>
  <si>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</si>
  <si>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</si>
  <si>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</si>
  <si>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</si>
  <si>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</si>
  <si>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</si>
  <si>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</si>
  <si>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</si>
  <si>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</si>
  <si>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</si>
  <si>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</si>
  <si>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</si>
  <si>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</si>
  <si>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</si>
  <si>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</si>
  <si>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</si>
  <si>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</si>
  <si>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</si>
  <si>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</si>
  <si>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</si>
  <si>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</si>
  <si>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</si>
  <si>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</si>
  <si>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</si>
  <si>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</si>
  <si>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</si>
  <si>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</si>
  <si>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</si>
  <si>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</si>
  <si>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</si>
  <si>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</si>
  <si>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</si>
  <si>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</si>
  <si>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</si>
  <si>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</si>
  <si>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</si>
  <si>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</si>
  <si>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</si>
  <si>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</si>
  <si>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</si>
  <si>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</si>
  <si>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</si>
  <si>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</si>
  <si>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</si>
  <si>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</si>
  <si>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</si>
  <si>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</si>
  <si>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</si>
  <si>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</si>
  <si>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</si>
  <si>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</si>
  <si>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</si>
  <si>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</si>
  <si>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</si>
  <si>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</si>
  <si>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</si>
  <si>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</si>
  <si>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</si>
  <si>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</si>
  <si>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</si>
  <si>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</si>
  <si>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</si>
  <si>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</si>
  <si>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</si>
  <si>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</si>
  <si>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</si>
  <si>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</si>
  <si>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</si>
  <si>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</si>
  <si>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</si>
  <si>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</si>
  <si>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</si>
  <si>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</si>
  <si>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</si>
  <si>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</si>
  <si>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</si>
  <si>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</si>
  <si>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</si>
  <si>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</si>
  <si>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</si>
  <si>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</si>
  <si>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</si>
  <si>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</si>
  <si>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</si>
  <si>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</si>
  <si>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</si>
  <si>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</si>
  <si>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</si>
  <si>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</si>
  <si>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</si>
  <si>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</si>
  <si>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</si>
  <si>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</si>
  <si>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</si>
  <si>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</si>
  <si>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</si>
  <si>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</si>
  <si>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</si>
  <si>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</si>
  <si>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</si>
  <si>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</si>
  <si>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</si>
  <si>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</si>
  <si>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</si>
  <si>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</si>
  <si>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</si>
  <si>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</si>
  <si>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</si>
  <si>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</si>
  <si>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</si>
  <si>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</si>
  <si>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</si>
  <si>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</si>
  <si>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</si>
  <si>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</si>
  <si>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</si>
  <si>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</si>
  <si>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</si>
  <si>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</si>
  <si>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</si>
  <si>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</si>
  <si>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</si>
  <si>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</si>
  <si>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</si>
  <si>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</si>
  <si>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</si>
  <si>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</si>
  <si>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</si>
  <si>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</si>
  <si>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</si>
  <si>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</si>
  <si>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</si>
  <si>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</si>
  <si>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</si>
  <si>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</si>
  <si>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</si>
  <si>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</si>
  <si>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</si>
  <si>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</si>
  <si>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</si>
  <si>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</si>
  <si>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</si>
  <si>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</si>
  <si>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</si>
  <si>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</si>
  <si>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</si>
  <si>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</si>
  <si>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</si>
  <si>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</si>
  <si>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</si>
  <si>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</si>
  <si>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</si>
  <si>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</si>
  <si>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</si>
  <si>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</si>
  <si>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</si>
  <si>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</si>
  <si>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</si>
  <si>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</si>
  <si>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</si>
  <si>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</si>
  <si>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</si>
  <si>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</si>
  <si>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</si>
  <si>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</si>
  <si>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</si>
  <si>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</si>
  <si>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</si>
  <si>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</si>
  <si>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</si>
  <si>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</si>
  <si>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</si>
  <si>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</si>
  <si>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</si>
  <si>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</si>
  <si>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</si>
  <si>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</si>
  <si>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</si>
  <si>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</si>
  <si>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</si>
  <si>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</si>
  <si>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</si>
  <si>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</si>
  <si>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</si>
  <si>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</si>
  <si>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</si>
  <si>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</si>
  <si>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</si>
  <si>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</si>
  <si>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</si>
  <si>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</si>
  <si>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</si>
  <si>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</si>
  <si>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</si>
  <si>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</si>
  <si>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</si>
  <si>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</si>
  <si>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</si>
  <si>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</si>
  <si>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</si>
  <si>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</si>
  <si>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</si>
  <si>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</si>
  <si>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</si>
  <si>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</si>
  <si>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</si>
  <si>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</si>
  <si>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</si>
  <si>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</si>
  <si>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</si>
  <si>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</si>
  <si>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</si>
  <si>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</si>
  <si>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</si>
  <si>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</si>
  <si>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</si>
  <si>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</si>
  <si>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</si>
  <si>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</si>
  <si>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</si>
  <si>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</si>
  <si>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</si>
  <si>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</si>
  <si>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</si>
  <si>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</si>
  <si>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</si>
  <si>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</si>
  <si>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</si>
  <si>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</si>
  <si>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</si>
  <si>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</si>
  <si>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</si>
  <si>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</si>
  <si>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</si>
  <si>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</si>
  <si>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</si>
  <si>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</si>
  <si>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</si>
  <si>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</si>
  <si>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</si>
  <si>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</si>
  <si>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</si>
  <si>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</si>
  <si>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</si>
  <si>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</si>
  <si>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</si>
  <si>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</si>
  <si>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</si>
  <si>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</si>
  <si>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</si>
  <si>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</si>
  <si>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</si>
  <si>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</si>
  <si>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</si>
  <si>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</si>
  <si>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</si>
  <si>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</si>
  <si>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</si>
  <si>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</si>
  <si>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</si>
  <si>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</si>
  <si>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</si>
  <si>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</si>
  <si>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</si>
  <si>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</si>
  <si>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</si>
  <si>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</si>
  <si>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</si>
  <si>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</si>
  <si>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</si>
  <si>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</si>
  <si>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</si>
  <si>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</si>
  <si>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</si>
  <si>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</si>
  <si>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</si>
  <si>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</si>
  <si>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</si>
  <si>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</si>
  <si>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</si>
  <si>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</si>
  <si>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</si>
  <si>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</si>
  <si>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</si>
  <si>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</si>
  <si>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</si>
  <si>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</si>
  <si>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</si>
  <si>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</si>
  <si>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</si>
  <si>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</si>
  <si>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</si>
  <si>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</si>
  <si>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</si>
  <si>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</si>
  <si>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</si>
  <si>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</si>
  <si>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</si>
  <si>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</si>
  <si>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</si>
  <si>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</si>
  <si>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</si>
  <si>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</si>
  <si>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</si>
  <si>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</si>
  <si>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</si>
  <si>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</si>
  <si>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</si>
  <si>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</si>
  <si>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</si>
  <si>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</si>
  <si>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</si>
  <si>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</si>
  <si>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</si>
  <si>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</si>
  <si>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</si>
  <si>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</si>
  <si>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</si>
  <si>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</si>
  <si>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</si>
  <si>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</si>
  <si>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</si>
  <si>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</si>
  <si>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</si>
  <si>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</si>
  <si>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</si>
  <si>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</si>
  <si>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</si>
  <si>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</si>
  <si>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</si>
  <si>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</si>
  <si>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</si>
  <si>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</si>
  <si>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</si>
  <si>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</si>
  <si>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</si>
  <si>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</si>
  <si>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</si>
  <si>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</si>
  <si>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</si>
  <si>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</si>
  <si>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</si>
  <si>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</si>
  <si>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</si>
  <si>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</si>
  <si>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</si>
  <si>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</si>
  <si>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</si>
  <si>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</si>
  <si>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</si>
  <si>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</si>
  <si>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</si>
  <si>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</si>
  <si>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</si>
  <si>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</si>
  <si>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</si>
  <si>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</si>
  <si>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</si>
  <si>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</si>
  <si>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</si>
  <si>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</si>
  <si>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</si>
  <si>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</si>
  <si>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</si>
  <si>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</si>
  <si>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</si>
  <si>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</si>
  <si>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</si>
  <si>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</si>
  <si>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</si>
  <si>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</si>
  <si>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</si>
  <si>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</si>
  <si>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</si>
  <si>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</si>
  <si>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</si>
  <si>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</si>
  <si>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</si>
  <si>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</si>
  <si>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</si>
  <si>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</si>
  <si>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</si>
  <si>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</si>
  <si>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</si>
  <si>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</si>
  <si>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</si>
  <si>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</si>
  <si>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</si>
  <si>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</si>
  <si>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</si>
  <si>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</si>
  <si>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</si>
  <si>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</si>
  <si>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</si>
  <si>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</si>
  <si>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</si>
  <si>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</si>
  <si>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</si>
  <si>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</si>
  <si>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</si>
  <si>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</si>
  <si>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</si>
  <si>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</si>
  <si>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</si>
  <si>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</si>
  <si>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</si>
  <si>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</si>
  <si>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</si>
  <si>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</si>
  <si>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</si>
  <si>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</si>
  <si>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</si>
  <si>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</si>
  <si>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</si>
  <si>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</si>
  <si>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</si>
  <si>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</si>
  <si>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</si>
  <si>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</si>
  <si>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</si>
  <si>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</si>
  <si>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</si>
  <si>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</si>
  <si>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</si>
  <si>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</si>
  <si>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</si>
  <si>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</si>
  <si>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</si>
  <si>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</si>
  <si>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</si>
  <si>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</si>
  <si>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</si>
  <si>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</si>
  <si>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</si>
  <si>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</si>
  <si>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</si>
  <si>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</si>
  <si>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</si>
  <si>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</si>
  <si>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</si>
  <si>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</si>
  <si>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</si>
  <si>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</si>
  <si>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</si>
  <si>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</si>
  <si>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</si>
  <si>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</si>
  <si>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</si>
  <si>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</si>
  <si>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</si>
  <si>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</si>
  <si>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</si>
  <si>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</si>
  <si>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</si>
  <si>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</si>
  <si>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</si>
  <si>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</si>
  <si>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</si>
  <si>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</si>
  <si>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</si>
  <si>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</si>
  <si>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</si>
  <si>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</si>
  <si>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</si>
  <si>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</si>
  <si>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</si>
  <si>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</si>
  <si>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</si>
  <si>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</si>
  <si>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</si>
  <si>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</si>
  <si>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</si>
  <si>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</si>
  <si>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</si>
  <si>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</si>
  <si>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</si>
  <si>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</si>
  <si>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</si>
  <si>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</si>
  <si>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</si>
  <si>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</si>
  <si>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</si>
  <si>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</si>
  <si>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</si>
  <si>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</si>
  <si>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</si>
  <si>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</si>
  <si>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</si>
  <si>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</si>
  <si>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</si>
  <si>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</si>
  <si>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</si>
  <si>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</si>
  <si>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</si>
  <si>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</si>
  <si>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</si>
  <si>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</si>
  <si>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</si>
  <si>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</si>
  <si>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</si>
  <si>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</si>
  <si>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</si>
  <si>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</si>
  <si>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</si>
  <si>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</si>
  <si>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</si>
  <si>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</si>
  <si>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</si>
  <si>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</si>
  <si>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</si>
  <si>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</si>
  <si>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</si>
  <si>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</si>
  <si>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</si>
  <si>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</si>
  <si>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</si>
  <si>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</si>
  <si>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</si>
  <si>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</si>
  <si>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</si>
  <si>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</si>
  <si>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</si>
  <si>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</si>
  <si>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</si>
  <si>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</si>
  <si>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</si>
  <si>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</si>
  <si>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</si>
  <si>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</si>
  <si>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</si>
  <si>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</si>
  <si>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</si>
  <si>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</si>
  <si>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</si>
  <si>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</si>
  <si>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</si>
  <si>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</si>
  <si>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</si>
  <si>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</si>
  <si>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</si>
  <si>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</si>
  <si>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</si>
  <si>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</si>
  <si>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</si>
  <si>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</si>
  <si>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</si>
  <si>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</si>
  <si>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</si>
  <si>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</si>
  <si>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</si>
  <si>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</si>
  <si>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</si>
  <si>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</si>
  <si>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</si>
  <si>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</si>
  <si>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</si>
  <si>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</si>
  <si>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</si>
  <si>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</si>
  <si>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</si>
  <si>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</si>
  <si>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</si>
  <si>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</si>
  <si>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</si>
  <si>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</si>
  <si>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</si>
  <si>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</si>
  <si>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</si>
  <si>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</si>
  <si>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</si>
  <si>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</si>
  <si>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</si>
  <si>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</si>
  <si>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</si>
  <si>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</si>
  <si>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</si>
  <si>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</si>
  <si>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</si>
  <si>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</si>
  <si>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</si>
  <si>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</si>
  <si>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</si>
  <si>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</si>
  <si>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</si>
  <si>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</si>
  <si>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</si>
  <si>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</si>
  <si>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</si>
  <si>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</si>
  <si>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</si>
  <si>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</si>
  <si>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</si>
  <si>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</si>
  <si>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</si>
  <si>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</si>
  <si>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</si>
  <si>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</si>
  <si>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</si>
  <si>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</si>
  <si>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</si>
  <si>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</si>
  <si>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</si>
  <si>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</si>
  <si>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</si>
  <si>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</si>
  <si>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</si>
  <si>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</si>
  <si>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</si>
  <si>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</si>
  <si>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</si>
  <si>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</si>
  <si>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</si>
  <si>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</si>
  <si>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</si>
  <si>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</si>
  <si>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</si>
  <si>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</si>
  <si>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</si>
  <si>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</si>
  <si>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</si>
  <si>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</si>
  <si>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</si>
  <si>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</si>
  <si>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</si>
  <si>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</si>
  <si>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</si>
  <si>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</si>
  <si>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</si>
  <si>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</si>
  <si>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</si>
  <si>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</si>
  <si>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</si>
  <si>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</si>
  <si>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</si>
  <si>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</si>
  <si>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</si>
  <si>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</si>
  <si>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</si>
  <si>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</si>
  <si>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</si>
  <si>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</si>
  <si>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</si>
  <si>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</si>
  <si>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</si>
  <si>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</si>
  <si>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</si>
  <si>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</si>
  <si>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</si>
  <si>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</si>
  <si>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</si>
  <si>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</si>
  <si>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</si>
  <si>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</si>
  <si>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</si>
  <si>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</si>
  <si>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</si>
  <si>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</si>
  <si>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</si>
  <si>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</si>
  <si>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</si>
  <si>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</si>
  <si>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</si>
  <si>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</si>
  <si>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</si>
  <si>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</si>
  <si>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</si>
  <si>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</si>
  <si>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</si>
  <si>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</si>
  <si>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</si>
  <si>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</si>
  <si>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</si>
  <si>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</si>
  <si>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</si>
  <si>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</si>
  <si>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</si>
  <si>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</si>
  <si>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</si>
  <si>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</si>
  <si>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</si>
  <si>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</si>
  <si>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</si>
  <si>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</si>
  <si>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</si>
  <si>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</si>
  <si>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</si>
  <si>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</si>
  <si>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</si>
  <si>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</si>
  <si>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</si>
  <si>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</si>
  <si>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</si>
  <si>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</si>
  <si>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</si>
  <si>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</si>
  <si>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</si>
  <si>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</si>
  <si>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</si>
  <si>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</si>
  <si>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</si>
  <si>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</si>
  <si>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</si>
  <si>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</si>
  <si>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</si>
  <si>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</si>
  <si>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</si>
  <si>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</si>
  <si>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</si>
  <si>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</si>
  <si>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</si>
  <si>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</si>
  <si>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</si>
  <si>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</si>
  <si>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</si>
  <si>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</si>
  <si>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</si>
  <si>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</si>
  <si>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</si>
  <si>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</si>
  <si>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</si>
  <si>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</si>
  <si>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</si>
  <si>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</si>
  <si>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</si>
  <si>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</si>
  <si>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</si>
  <si>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</si>
  <si>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</si>
  <si>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</si>
  <si>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</si>
  <si>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</si>
  <si>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</si>
  <si>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</si>
  <si>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</si>
  <si>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</si>
  <si>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</si>
  <si>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</si>
  <si>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</si>
  <si>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</si>
  <si>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</si>
  <si>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</si>
  <si>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</si>
  <si>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</si>
  <si>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</si>
  <si>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</si>
  <si>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</si>
  <si>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</si>
  <si>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</si>
  <si>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</si>
  <si>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</si>
  <si>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</si>
  <si>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</si>
  <si>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</si>
  <si>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</si>
  <si>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</si>
  <si>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</si>
  <si>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</si>
  <si>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</si>
  <si>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</si>
  <si>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</si>
  <si>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</si>
  <si>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</si>
  <si>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</si>
  <si>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</si>
  <si>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</si>
  <si>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</si>
  <si>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</si>
  <si>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</si>
  <si>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</si>
  <si>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</si>
  <si>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</si>
  <si>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</si>
  <si>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</si>
  <si>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</si>
  <si>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</si>
  <si>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</si>
  <si>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</si>
  <si>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</si>
  <si>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</si>
  <si>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</si>
  <si>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</si>
  <si>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</si>
  <si>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</si>
  <si>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</si>
  <si>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</si>
  <si>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</si>
  <si>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</si>
  <si>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</si>
  <si>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</si>
  <si>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</si>
  <si>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</si>
  <si>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</si>
  <si>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</si>
  <si>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</si>
  <si>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</si>
  <si>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</si>
  <si>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</si>
  <si>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</si>
  <si>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</si>
  <si>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</si>
  <si>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</si>
  <si>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</si>
  <si>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</si>
  <si>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</si>
  <si>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</si>
  <si>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</si>
  <si>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</si>
  <si>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</si>
  <si>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</si>
  <si>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</si>
  <si>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</si>
  <si>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</si>
  <si>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</si>
  <si>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</si>
  <si>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</si>
  <si>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</si>
  <si>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</si>
  <si>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</si>
  <si>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</si>
  <si>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</si>
  <si>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</si>
  <si>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</si>
  <si>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</si>
  <si>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</si>
  <si>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</si>
  <si>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</si>
  <si>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</si>
  <si>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</si>
  <si>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</si>
  <si>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</si>
  <si>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</si>
  <si>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</si>
  <si>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</si>
  <si>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</si>
  <si>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</si>
  <si>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</si>
  <si>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</si>
  <si>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</si>
  <si>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</si>
  <si>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</si>
  <si>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</si>
  <si>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</si>
  <si>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</si>
  <si>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</si>
  <si>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</si>
  <si>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</si>
  <si>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</si>
  <si>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</si>
  <si>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</si>
  <si>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</si>
  <si>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</si>
  <si>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</si>
  <si>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</si>
  <si>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</si>
  <si>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</si>
  <si>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</si>
  <si>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</si>
  <si>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</si>
  <si>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</si>
  <si>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</si>
  <si>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</si>
  <si>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</si>
  <si>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</si>
  <si>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</si>
  <si>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</si>
  <si>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</si>
  <si>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</si>
  <si>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</si>
  <si>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</si>
  <si>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</si>
  <si>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</si>
  <si>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</si>
  <si>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</si>
  <si>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</si>
  <si>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</si>
  <si>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</si>
  <si>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</si>
  <si>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</si>
  <si>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</si>
  <si>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</si>
  <si>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</si>
  <si>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</si>
  <si>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</si>
  <si>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</si>
  <si>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</si>
  <si>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</si>
  <si>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</si>
  <si>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</si>
  <si>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</si>
  <si>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</si>
  <si>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</si>
  <si>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</si>
  <si>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</si>
  <si>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</si>
  <si>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</si>
  <si>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</si>
  <si>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</si>
  <si>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</si>
  <si>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</si>
  <si>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</si>
  <si>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</si>
  <si>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</si>
  <si>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</si>
  <si>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</si>
  <si>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</si>
  <si>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</si>
  <si>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</si>
  <si>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</si>
  <si>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</si>
  <si>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</si>
  <si>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</si>
  <si>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</si>
  <si>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</si>
  <si>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</si>
  <si>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</si>
  <si>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</si>
  <si>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</si>
  <si>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</si>
  <si>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</si>
  <si>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</si>
  <si>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</si>
  <si>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</si>
  <si>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</si>
  <si>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</si>
  <si>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</si>
  <si>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</si>
  <si>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</si>
  <si>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</si>
  <si>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</si>
  <si>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</si>
  <si>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</si>
  <si>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</si>
  <si>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</si>
  <si>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</si>
  <si>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</si>
  <si>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</si>
  <si>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</si>
  <si>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</si>
  <si>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</si>
  <si>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</si>
  <si>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</si>
  <si>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</si>
  <si>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</si>
  <si>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</si>
  <si>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</si>
  <si>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</si>
  <si>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</si>
  <si>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</si>
  <si>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</si>
  <si>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</si>
  <si>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</si>
  <si>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</si>
  <si>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</si>
  <si>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</si>
  <si>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</si>
  <si>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</si>
  <si>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</si>
  <si>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</si>
  <si>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</si>
  <si>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</si>
  <si>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</si>
  <si>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</si>
  <si>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</si>
  <si>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</si>
  <si>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</si>
  <si>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</si>
  <si>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</si>
  <si>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</si>
  <si>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</si>
  <si>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</si>
  <si>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</si>
  <si>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</si>
  <si>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</si>
  <si>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</si>
  <si>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</si>
  <si>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</si>
  <si>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</si>
  <si>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</si>
  <si>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</si>
  <si>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</si>
  <si>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</si>
  <si>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</si>
  <si>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</si>
  <si>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</si>
  <si>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</si>
  <si>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</si>
  <si>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</si>
  <si>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</si>
  <si>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</si>
  <si>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</si>
  <si>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</si>
  <si>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</si>
  <si>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</si>
  <si>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</si>
  <si>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</si>
  <si>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</si>
  <si>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</si>
  <si>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</si>
  <si>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</si>
  <si>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</si>
  <si>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</si>
  <si>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</si>
  <si>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</si>
  <si>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</si>
  <si>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</si>
  <si>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</si>
  <si>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</si>
  <si>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</si>
  <si>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</si>
  <si>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</si>
  <si>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</si>
  <si>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</si>
  <si>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</si>
  <si>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</si>
  <si>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</si>
  <si>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</si>
  <si>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</si>
  <si>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</si>
  <si>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</si>
  <si>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</si>
  <si>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</si>
  <si>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</si>
  <si>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</si>
  <si>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</si>
  <si>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</si>
  <si>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</si>
  <si>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</si>
  <si>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</si>
  <si>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</si>
  <si>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</si>
  <si>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</si>
  <si>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</si>
  <si>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</si>
  <si>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</si>
  <si>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</si>
  <si>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</si>
  <si>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</si>
  <si>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</si>
  <si>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</si>
  <si>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</si>
  <si>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</si>
  <si>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</si>
  <si>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</si>
  <si>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</si>
  <si>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</si>
  <si>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</si>
  <si>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</si>
  <si>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</si>
  <si>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</si>
  <si>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</si>
  <si>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</si>
  <si>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</si>
  <si>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</si>
  <si>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</si>
  <si>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</si>
  <si>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</si>
  <si>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</si>
  <si>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</si>
  <si>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</si>
  <si>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</si>
  <si>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</si>
  <si>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</si>
  <si>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</si>
  <si>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</si>
  <si>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</si>
  <si>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</si>
  <si>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</si>
  <si>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</si>
  <si>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</si>
  <si>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</si>
  <si>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</si>
  <si>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</si>
  <si>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</si>
  <si>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</si>
  <si>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</si>
  <si>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</si>
  <si>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</si>
  <si>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</si>
  <si>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</si>
  <si>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</si>
  <si>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</si>
  <si>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</si>
  <si>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</si>
  <si>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</si>
  <si>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</si>
  <si>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</si>
  <si>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</si>
  <si>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</si>
  <si>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</si>
  <si>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</si>
  <si>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</si>
  <si>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</si>
  <si>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</si>
  <si>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</si>
  <si>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</si>
  <si>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</si>
  <si>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</si>
  <si>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</si>
  <si>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</si>
  <si>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</si>
  <si>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</si>
  <si>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</si>
  <si>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</si>
  <si>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</si>
  <si>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</si>
  <si>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</si>
  <si>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</si>
  <si>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</si>
  <si>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</si>
  <si>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</si>
  <si>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</si>
  <si>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</si>
  <si>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</si>
  <si>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</si>
  <si>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</si>
  <si>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</si>
  <si>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</si>
  <si>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</si>
  <si>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</si>
  <si>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</si>
  <si>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</si>
  <si>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</si>
  <si>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</si>
  <si>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</si>
  <si>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</si>
  <si>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</si>
  <si>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</si>
  <si>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</si>
  <si>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</si>
  <si>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</si>
  <si>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</si>
  <si>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</si>
  <si>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</si>
  <si>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</si>
  <si>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</si>
  <si>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</si>
  <si>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</si>
  <si>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</si>
  <si>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</si>
  <si>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</si>
  <si>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</si>
  <si>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</si>
  <si>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</si>
  <si>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</si>
  <si>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</si>
  <si>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</si>
  <si>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</si>
  <si>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</si>
  <si>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</si>
  <si>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</si>
  <si>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</si>
  <si>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</si>
  <si>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</si>
  <si>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</si>
  <si>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</si>
  <si>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</si>
  <si>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</si>
  <si>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</si>
  <si>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</si>
  <si>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</si>
  <si>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</si>
  <si>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</si>
  <si>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</si>
  <si>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</si>
  <si>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</si>
  <si>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</si>
  <si>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</si>
  <si>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</si>
  <si>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</si>
  <si>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</si>
  <si>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</si>
  <si>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</si>
  <si>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</si>
  <si>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</si>
  <si>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</si>
  <si>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</si>
  <si>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</si>
  <si>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</si>
  <si>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</si>
  <si>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</si>
  <si>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</si>
  <si>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</si>
  <si>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</si>
  <si>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</si>
  <si>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</si>
  <si>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</si>
  <si>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</si>
  <si>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</si>
  <si>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</si>
  <si>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</si>
  <si>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</si>
  <si>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</si>
  <si>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</si>
  <si>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</si>
  <si>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</si>
  <si>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</si>
  <si>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</si>
  <si>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</si>
  <si>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</si>
  <si>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</si>
  <si>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</si>
  <si>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</si>
  <si>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</si>
  <si>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</si>
  <si>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</si>
  <si>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</si>
  <si>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</si>
  <si>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</si>
  <si>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</si>
  <si>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</si>
  <si>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</si>
  <si>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</si>
  <si>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</si>
  <si>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</si>
  <si>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</si>
  <si>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</si>
  <si>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</si>
  <si>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</si>
  <si>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</si>
  <si>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</si>
  <si>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</si>
  <si>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</si>
  <si>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</si>
  <si>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</si>
  <si>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</si>
  <si>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</si>
  <si>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</si>
  <si>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</si>
  <si>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</si>
  <si>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</si>
  <si>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</si>
  <si>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</si>
  <si>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</si>
  <si>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</si>
  <si>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</si>
  <si>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</si>
  <si>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</si>
  <si>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</si>
  <si>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</si>
  <si>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</si>
  <si>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</si>
  <si>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</si>
  <si>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</si>
  <si>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</si>
  <si>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</si>
  <si>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</si>
  <si>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</si>
  <si>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</si>
  <si>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</si>
  <si>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</si>
  <si>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</si>
  <si>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</si>
  <si>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</si>
  <si>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</si>
  <si>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</si>
  <si>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</si>
  <si>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</si>
  <si>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</si>
  <si>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</si>
  <si>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</si>
  <si>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</si>
  <si>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</si>
  <si>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</si>
  <si>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</si>
  <si>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</si>
  <si>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</si>
  <si>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</si>
  <si>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</si>
  <si>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</si>
  <si>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</si>
  <si>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</si>
  <si>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</si>
  <si>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</si>
  <si>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</si>
  <si>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</si>
  <si>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</si>
  <si>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</si>
  <si>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</si>
  <si>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</si>
  <si>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</si>
  <si>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</si>
  <si>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</si>
  <si>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</si>
  <si>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</si>
  <si>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</si>
  <si>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</si>
  <si>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</si>
  <si>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</si>
  <si>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</si>
  <si>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</si>
  <si>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</si>
  <si>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</si>
  <si>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</si>
  <si>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</si>
  <si>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</si>
  <si>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</si>
  <si>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</si>
  <si>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</si>
  <si>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</si>
  <si>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</si>
  <si>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</si>
  <si>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</si>
  <si>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</si>
  <si>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</si>
  <si>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</si>
  <si>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</si>
  <si>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</si>
  <si>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</si>
  <si>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</si>
  <si>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</si>
  <si>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</si>
  <si>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</si>
  <si>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</si>
  <si>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</si>
  <si>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</si>
  <si>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</si>
  <si>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</si>
  <si>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</si>
  <si>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</si>
  <si>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</si>
  <si>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</si>
  <si>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</si>
  <si>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</si>
  <si>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</si>
  <si>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</si>
  <si>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</si>
  <si>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</si>
  <si>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</si>
  <si>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</si>
  <si>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</si>
  <si>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</si>
  <si>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</si>
  <si>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</si>
  <si>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</si>
  <si>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</si>
  <si>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</si>
  <si>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</si>
  <si>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</si>
  <si>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</si>
  <si>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</si>
  <si>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</si>
  <si>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</si>
  <si>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</si>
  <si>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</si>
  <si>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</si>
  <si>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</si>
  <si>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</si>
  <si>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</si>
  <si>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</si>
  <si>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</si>
  <si>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</si>
  <si>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</si>
  <si>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</si>
  <si>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</si>
  <si>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</si>
  <si>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</si>
  <si>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</si>
  <si>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</si>
  <si>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</si>
  <si>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</si>
  <si>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</si>
  <si>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</si>
  <si>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</si>
  <si>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</si>
  <si>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</si>
  <si>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</si>
  <si>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</si>
  <si>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</si>
  <si>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</si>
  <si>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</si>
  <si>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</si>
  <si>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</si>
  <si>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</si>
  <si>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</si>
  <si>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</si>
  <si>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</si>
  <si>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</si>
  <si>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</si>
  <si>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</si>
  <si>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</si>
  <si>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</si>
  <si>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</si>
  <si>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</si>
  <si>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</si>
  <si>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</si>
  <si>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</si>
  <si>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</si>
  <si>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</si>
  <si>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</si>
  <si>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</si>
  <si>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</si>
  <si>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</si>
  <si>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</si>
  <si>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</si>
  <si>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</si>
  <si>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</si>
  <si>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</si>
  <si>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</si>
  <si>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</si>
  <si>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</si>
  <si>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</si>
  <si>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</si>
  <si>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</si>
  <si>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</si>
  <si>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</si>
  <si>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</si>
  <si>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</si>
  <si>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</si>
  <si>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</si>
  <si>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</si>
  <si>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</si>
  <si>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</si>
  <si>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</si>
  <si>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</si>
  <si>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</si>
  <si>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</si>
  <si>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</si>
  <si>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</si>
  <si>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</si>
  <si>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</si>
  <si>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</si>
  <si>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</si>
  <si>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</si>
  <si>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</si>
  <si>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</si>
  <si>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</si>
  <si>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</si>
  <si>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</si>
  <si>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</si>
  <si>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</si>
  <si>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</si>
  <si>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</si>
  <si>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</si>
  <si>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</si>
  <si>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</si>
  <si>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</si>
  <si>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</si>
  <si>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</si>
  <si>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</si>
  <si>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</si>
  <si>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</si>
  <si>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</si>
  <si>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</si>
  <si>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</si>
  <si>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</si>
  <si>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</si>
  <si>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</si>
  <si>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</si>
  <si>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</si>
  <si>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</si>
  <si>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</si>
  <si>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</si>
  <si>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</si>
  <si>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</si>
  <si>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</si>
  <si>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</si>
  <si>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</si>
  <si>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</si>
  <si>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</si>
  <si>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</si>
  <si>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</si>
  <si>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</si>
  <si>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</si>
  <si>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</si>
  <si>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</si>
  <si>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</si>
  <si>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</si>
  <si>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</si>
  <si>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</si>
  <si>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</si>
  <si>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</si>
  <si>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</si>
  <si>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</si>
  <si>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</si>
  <si>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</si>
  <si>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</si>
  <si>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</si>
  <si>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</si>
  <si>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</si>
  <si>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</si>
  <si>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</si>
  <si>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</si>
  <si>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</si>
  <si>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</si>
  <si>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</si>
  <si>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</si>
  <si>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</si>
  <si>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</si>
  <si>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</si>
  <si>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</si>
  <si>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</si>
  <si>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</si>
  <si>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</si>
  <si>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</si>
  <si>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</si>
  <si>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</si>
  <si>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</si>
  <si>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</si>
  <si>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</si>
  <si>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</si>
  <si>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</si>
  <si>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</si>
  <si>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</si>
  <si>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</si>
  <si>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</si>
  <si>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</si>
  <si>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</si>
  <si>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</si>
  <si>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</si>
  <si>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</si>
  <si>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</si>
  <si>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</si>
  <si>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</si>
  <si>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</si>
  <si>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</si>
  <si>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</si>
  <si>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</si>
  <si>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</si>
  <si>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</si>
  <si>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</si>
  <si>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</si>
  <si>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</si>
  <si>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</si>
  <si>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</si>
  <si>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</si>
  <si>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</si>
  <si>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</si>
  <si>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</si>
  <si>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</si>
  <si>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</si>
  <si>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</si>
  <si>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</si>
  <si>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</si>
  <si>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</si>
  <si>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</si>
  <si>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</si>
  <si>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</si>
  <si>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</si>
  <si>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</si>
  <si>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</si>
  <si>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</si>
  <si>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</si>
  <si>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</si>
  <si>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</si>
  <si>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</si>
  <si>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</si>
  <si>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</si>
  <si>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</si>
  <si>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</si>
  <si>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</si>
  <si>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</si>
  <si>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</si>
  <si>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</si>
  <si>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</si>
  <si>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</si>
  <si>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</si>
  <si>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</si>
  <si>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</si>
  <si>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</si>
  <si>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</si>
  <si>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</si>
  <si>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</si>
  <si>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</si>
  <si>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</si>
  <si>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</si>
  <si>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</si>
  <si>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</si>
  <si>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</si>
  <si>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</si>
  <si>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</si>
  <si>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</si>
  <si>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</si>
  <si>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</si>
  <si>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</si>
  <si>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</si>
  <si>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</si>
  <si>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</si>
  <si>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</si>
  <si>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</si>
  <si>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</si>
  <si>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</si>
  <si>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</si>
  <si>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</si>
  <si>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</si>
  <si>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</si>
  <si>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</si>
  <si>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</si>
  <si>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</si>
  <si>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</si>
  <si>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</si>
  <si>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</si>
  <si>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</si>
  <si>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</si>
  <si>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</si>
  <si>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</si>
  <si>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</si>
  <si>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</si>
  <si>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</si>
  <si>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</si>
  <si>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</si>
  <si>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</si>
  <si>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</si>
  <si>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</si>
  <si>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</si>
  <si>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</si>
  <si>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</si>
  <si>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</si>
  <si>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</si>
  <si>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</si>
  <si>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</si>
  <si>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</si>
  <si>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</si>
  <si>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</si>
  <si>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</si>
  <si>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</si>
  <si>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</si>
  <si>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</si>
  <si>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</si>
  <si>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</si>
  <si>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</si>
  <si>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</si>
  <si>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</si>
  <si>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</si>
  <si>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</si>
  <si>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</si>
  <si>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</si>
  <si>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</si>
  <si>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</si>
  <si>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</si>
  <si>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</si>
  <si>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</si>
  <si>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</si>
  <si>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</si>
  <si>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</si>
  <si>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</si>
  <si>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</si>
  <si>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</si>
  <si>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</si>
  <si>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</si>
  <si>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</si>
  <si>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</si>
  <si>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</si>
  <si>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</si>
  <si>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</si>
  <si>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</si>
  <si>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</si>
  <si>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</si>
  <si>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</si>
  <si>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</si>
  <si>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</si>
  <si>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</si>
  <si>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</si>
  <si>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</si>
  <si>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</si>
  <si>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</si>
  <si>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</si>
  <si>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</si>
  <si>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</si>
  <si>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</si>
  <si>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</si>
  <si>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</si>
  <si>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</si>
  <si>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</si>
  <si>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</si>
  <si>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</si>
  <si>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</si>
  <si>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</si>
  <si>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</si>
  <si>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</si>
  <si>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</si>
  <si>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</si>
  <si>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</si>
  <si>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</si>
  <si>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</si>
  <si>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</si>
  <si>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</si>
  <si>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</si>
  <si>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</si>
  <si>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</si>
  <si>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</si>
  <si>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</si>
  <si>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</si>
  <si>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</si>
  <si>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</si>
  <si>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</si>
  <si>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</si>
  <si>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</si>
  <si>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</si>
  <si>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</si>
  <si>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</si>
  <si>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</si>
  <si>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</si>
  <si>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</si>
  <si>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</si>
  <si>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</si>
  <si>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</si>
  <si>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</si>
  <si>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</si>
  <si>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</si>
  <si>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</si>
  <si>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</si>
  <si>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</si>
  <si>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</si>
  <si>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</si>
  <si>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</si>
  <si>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</si>
  <si>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</si>
  <si>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</si>
  <si>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</si>
  <si>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</si>
  <si>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</si>
  <si>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</si>
  <si>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</si>
  <si>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</si>
  <si>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</si>
  <si>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</si>
  <si>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</si>
  <si>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</si>
  <si>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</si>
  <si>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</si>
  <si>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</si>
  <si>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</si>
  <si>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</si>
  <si>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</si>
  <si>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</si>
  <si>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</si>
  <si>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</si>
  <si>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</si>
  <si>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</si>
  <si>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</si>
  <si>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</si>
  <si>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</si>
  <si>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</si>
  <si>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</si>
  <si>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</si>
  <si>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</si>
  <si>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</si>
  <si>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</si>
  <si>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</si>
  <si>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</si>
  <si>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</si>
  <si>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</si>
  <si>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</si>
  <si>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</si>
  <si>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</si>
  <si>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</si>
  <si>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</si>
  <si>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</si>
  <si>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</si>
  <si>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</si>
  <si>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</si>
  <si>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</si>
  <si>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</si>
  <si>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</si>
  <si>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</si>
  <si>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</si>
  <si>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</si>
  <si>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</si>
  <si>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</si>
  <si>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</si>
  <si>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</si>
  <si>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</si>
  <si>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</si>
  <si>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</si>
  <si>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</si>
  <si>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</si>
  <si>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</si>
  <si>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</si>
  <si>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</si>
  <si>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</si>
  <si>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</si>
  <si>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</si>
  <si>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</si>
  <si>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</si>
  <si>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</si>
  <si>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</si>
  <si>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</si>
  <si>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</si>
  <si>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</si>
  <si>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</si>
  <si>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</si>
  <si>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</si>
  <si>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</si>
  <si>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</si>
  <si>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</si>
  <si>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</si>
  <si>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</si>
  <si>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</si>
  <si>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</si>
  <si>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</si>
  <si>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</si>
  <si>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</si>
  <si>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</si>
  <si>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</si>
  <si>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</si>
  <si>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</si>
  <si>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</si>
  <si>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</si>
  <si>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</si>
  <si>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</si>
  <si>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</si>
  <si>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</si>
  <si>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</si>
  <si>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</si>
  <si>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</si>
  <si>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</si>
  <si>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</si>
  <si>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</si>
  <si>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</si>
  <si>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</si>
  <si>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</si>
  <si>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</si>
  <si>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</si>
  <si>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</si>
  <si>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</si>
  <si>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</si>
  <si>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</si>
  <si>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</si>
  <si>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</si>
  <si>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</si>
  <si>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</si>
  <si>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</si>
  <si>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</si>
  <si>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</si>
  <si>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</si>
  <si>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</si>
  <si>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</si>
  <si>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</si>
  <si>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</si>
  <si>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</si>
  <si>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</si>
  <si>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</si>
  <si>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</si>
  <si>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</si>
  <si>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</si>
  <si>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</si>
  <si>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</si>
  <si>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</si>
  <si>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</si>
  <si>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</si>
  <si>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</si>
  <si>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</si>
  <si>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</si>
  <si>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</si>
  <si>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</si>
  <si>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</si>
  <si>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</si>
  <si>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</si>
  <si>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</si>
  <si>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</si>
  <si>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</si>
  <si>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</si>
  <si>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</si>
  <si>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</si>
  <si>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</si>
  <si>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</si>
  <si>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</si>
  <si>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</si>
  <si>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</si>
  <si>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</si>
  <si>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</si>
  <si>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</si>
  <si>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</si>
  <si>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</si>
  <si>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</si>
  <si>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</si>
  <si>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</si>
  <si>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</si>
  <si>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</si>
  <si>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</si>
  <si>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</si>
  <si>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</si>
  <si>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</si>
  <si>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</si>
  <si>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</si>
  <si>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</si>
  <si>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</si>
  <si>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</si>
  <si>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</si>
  <si>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</si>
  <si>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</si>
  <si>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</si>
  <si>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</si>
  <si>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</si>
  <si>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</si>
  <si>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</si>
  <si>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</si>
  <si>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</si>
  <si>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</si>
  <si>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</si>
  <si>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</si>
  <si>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</si>
  <si>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</si>
  <si>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</si>
  <si>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</si>
  <si>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</si>
  <si>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</si>
  <si>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</si>
  <si>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</si>
  <si>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</si>
  <si>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</si>
  <si>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</si>
  <si>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</si>
  <si>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</si>
  <si>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</si>
  <si>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</si>
  <si>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</si>
  <si>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</si>
  <si>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</si>
  <si>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</si>
  <si>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</si>
  <si>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</si>
  <si>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</si>
  <si>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</si>
  <si>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</si>
  <si>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</si>
  <si>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</si>
  <si>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</si>
  <si>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</si>
  <si>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</si>
  <si>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</si>
  <si>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</si>
  <si>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</si>
  <si>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</si>
  <si>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</si>
  <si>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</si>
  <si>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</si>
  <si>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</si>
  <si>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</si>
  <si>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</si>
  <si>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</si>
  <si>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</si>
  <si>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</si>
  <si>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</si>
  <si>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</si>
  <si>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</si>
  <si>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</si>
  <si>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</si>
  <si>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</si>
  <si>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</si>
  <si>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</si>
  <si>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</si>
  <si>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</si>
  <si>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</si>
  <si>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</si>
  <si>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</si>
  <si>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</si>
  <si>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</si>
  <si>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</si>
  <si>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</si>
  <si>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</si>
  <si>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</si>
  <si>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</si>
  <si>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</si>
  <si>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</si>
  <si>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</si>
  <si>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</si>
  <si>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</si>
  <si>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</si>
  <si>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</si>
  <si>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</si>
  <si>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</si>
  <si>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</si>
  <si>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</si>
  <si>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</si>
  <si>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</si>
  <si>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</si>
  <si>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</si>
  <si>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</si>
  <si>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</si>
  <si>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</si>
  <si>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</si>
  <si>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</si>
  <si>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</si>
  <si>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</si>
  <si>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</si>
  <si>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</si>
  <si>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</si>
  <si>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</si>
  <si>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</si>
  <si>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</si>
  <si>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</si>
  <si>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</si>
  <si>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</si>
  <si>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</si>
  <si>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</si>
  <si>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</si>
  <si>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</si>
  <si>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</si>
  <si>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</si>
  <si>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</si>
  <si>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</si>
  <si>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</si>
  <si>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</si>
  <si>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</si>
  <si>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</si>
  <si>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</si>
  <si>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</si>
  <si>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</si>
  <si>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</si>
  <si>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</si>
  <si>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</si>
  <si>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</si>
  <si>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</si>
  <si>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</si>
  <si>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</si>
  <si>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</si>
  <si>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</si>
  <si>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</si>
  <si>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</si>
  <si>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</si>
  <si>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</si>
  <si>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</si>
  <si>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</si>
  <si>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</si>
  <si>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</si>
  <si>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</si>
  <si>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</si>
  <si>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</si>
  <si>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</si>
  <si>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</si>
  <si>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</si>
  <si>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</si>
  <si>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</si>
  <si>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</si>
  <si>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</si>
  <si>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</si>
  <si>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</si>
  <si>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</si>
  <si>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</si>
  <si>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</si>
  <si>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</si>
  <si>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</si>
  <si>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</si>
  <si>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</si>
  <si>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</si>
  <si>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</si>
  <si>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</si>
  <si>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</si>
  <si>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</si>
  <si>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</si>
  <si>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</si>
  <si>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</si>
  <si>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</si>
  <si>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</si>
  <si>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</si>
  <si>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</si>
  <si>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</si>
  <si>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</si>
  <si>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</si>
  <si>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</si>
  <si>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</si>
  <si>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</si>
  <si>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</si>
  <si>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</si>
  <si>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</si>
  <si>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</si>
  <si>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</si>
  <si>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</si>
  <si>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</si>
  <si>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</si>
  <si>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</si>
  <si>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</si>
  <si>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</si>
  <si>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</si>
  <si>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</si>
  <si>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</si>
  <si>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</si>
  <si>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</si>
  <si>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</si>
  <si>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</si>
  <si>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</si>
  <si>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</si>
  <si>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</si>
  <si>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</si>
  <si>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</si>
  <si>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</si>
  <si>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</si>
  <si>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</si>
  <si>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</si>
  <si>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</si>
  <si>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</si>
  <si>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</si>
  <si>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</si>
  <si>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</si>
  <si>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</si>
  <si>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</si>
  <si>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</si>
  <si>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</si>
  <si>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</si>
  <si>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</si>
  <si>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</si>
  <si>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</si>
  <si>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</si>
  <si>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</si>
  <si>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</si>
  <si>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</si>
  <si>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</si>
  <si>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</si>
  <si>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</si>
  <si>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</si>
  <si>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</si>
  <si>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</si>
  <si>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</si>
  <si>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</si>
  <si>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</si>
  <si>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</si>
  <si>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</si>
  <si>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</si>
  <si>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</si>
  <si>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</si>
  <si>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</si>
  <si>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</si>
  <si>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</si>
  <si>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</si>
  <si>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</si>
  <si>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</si>
  <si>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</si>
  <si>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</si>
  <si>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</si>
  <si>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</si>
  <si>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</si>
  <si>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</si>
  <si>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</si>
  <si>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</si>
  <si>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</si>
  <si>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</si>
  <si>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</si>
  <si>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</si>
  <si>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</si>
  <si>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</si>
  <si>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</si>
  <si>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</si>
  <si>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</si>
  <si>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</si>
  <si>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</si>
  <si>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</si>
  <si>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</si>
  <si>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</si>
  <si>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</si>
  <si>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</si>
  <si>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</si>
  <si>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</si>
  <si>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</si>
  <si>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</si>
  <si>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</si>
  <si>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</si>
  <si>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</si>
  <si>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</si>
  <si>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</si>
  <si>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</si>
  <si>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</si>
  <si>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</si>
  <si>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</si>
  <si>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</si>
  <si>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</si>
  <si>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</si>
  <si>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</si>
  <si>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</si>
  <si>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</si>
  <si>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</si>
  <si>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</si>
  <si>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</si>
  <si>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</si>
  <si>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</si>
  <si>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</si>
  <si>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</si>
  <si>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</si>
  <si>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</si>
  <si>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</si>
  <si>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</si>
  <si>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</si>
  <si>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</si>
  <si>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</si>
  <si>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</si>
  <si>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</si>
  <si>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</si>
  <si>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</si>
  <si>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</si>
  <si>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</si>
  <si>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</si>
  <si>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</si>
  <si>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</si>
  <si>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</si>
  <si>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</si>
  <si>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</si>
  <si>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</si>
  <si>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</si>
  <si>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</si>
  <si>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</si>
  <si>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</si>
  <si>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</si>
  <si>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</si>
  <si>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</si>
  <si>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</si>
  <si>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</si>
  <si>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</si>
  <si>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</si>
  <si>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</si>
  <si>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</si>
  <si>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</si>
  <si>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</si>
  <si>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</si>
  <si>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</si>
  <si>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</si>
  <si>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</si>
  <si>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</si>
  <si>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</si>
  <si>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</si>
  <si>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</si>
  <si>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</si>
  <si>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</si>
  <si>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</si>
  <si>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</si>
  <si>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</si>
  <si>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</si>
  <si>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</si>
  <si>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</si>
  <si>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</si>
  <si>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</si>
  <si>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</si>
  <si>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</si>
  <si>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</si>
  <si>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</si>
  <si>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</si>
  <si>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</si>
  <si>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</si>
  <si>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</si>
  <si>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</si>
  <si>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</si>
  <si>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</si>
  <si>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</si>
  <si>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</si>
  <si>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</si>
  <si>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</si>
  <si>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</si>
  <si>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</si>
  <si>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</si>
  <si>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</si>
  <si>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</si>
  <si>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</si>
  <si>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</si>
  <si>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</si>
  <si>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</si>
  <si>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</si>
  <si>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</si>
  <si>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</si>
  <si>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</si>
  <si>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</si>
  <si>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</si>
  <si>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</si>
  <si>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</si>
  <si>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</si>
  <si>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</si>
  <si>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</si>
  <si>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</si>
  <si>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</si>
  <si>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</si>
  <si>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</si>
  <si>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</si>
  <si>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</si>
  <si>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</si>
  <si>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</si>
  <si>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</si>
  <si>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</si>
  <si>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</si>
  <si>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</si>
  <si>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</si>
  <si>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</si>
  <si>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</si>
  <si>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</si>
  <si>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</si>
  <si>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</si>
  <si>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</si>
  <si>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</si>
  <si>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</si>
  <si>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</si>
  <si>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</si>
  <si>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</si>
  <si>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</si>
  <si>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</si>
  <si>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</si>
  <si>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</si>
  <si>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</si>
  <si>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</si>
  <si>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</si>
  <si>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</si>
  <si>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</si>
  <si>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</si>
  <si>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</si>
  <si>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</si>
  <si>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</si>
  <si>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</si>
  <si>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</si>
  <si>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</si>
  <si>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</si>
  <si>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</si>
  <si>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</si>
  <si>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</si>
  <si>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</si>
  <si>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</si>
  <si>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</si>
  <si>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</si>
  <si>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</si>
  <si>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</si>
  <si>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</si>
  <si>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</si>
  <si>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</si>
  <si>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</si>
  <si>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</si>
  <si>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</si>
  <si>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</si>
  <si>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</si>
  <si>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</si>
  <si>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</si>
  <si>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</si>
  <si>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</si>
  <si>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</si>
  <si>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</si>
  <si>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</si>
  <si>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</si>
  <si>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</si>
  <si>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</si>
  <si>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</si>
  <si>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</si>
  <si>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</si>
  <si>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</si>
  <si>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</si>
  <si>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</si>
  <si>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</si>
  <si>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</si>
  <si>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</si>
  <si>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</si>
  <si>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</si>
  <si>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</si>
  <si>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</si>
  <si>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</si>
  <si>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</si>
  <si>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</si>
  <si>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</si>
  <si>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</si>
  <si>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</si>
  <si>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</si>
  <si>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</si>
  <si>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</si>
  <si>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</si>
  <si>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</si>
  <si>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</si>
  <si>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</si>
  <si>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</si>
  <si>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</si>
  <si>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</si>
  <si>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</si>
  <si>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</si>
  <si>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</si>
  <si>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</si>
  <si>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</si>
  <si>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</si>
  <si>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</si>
  <si>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</si>
  <si>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</si>
  <si>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</si>
  <si>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</si>
  <si>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</si>
  <si>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</si>
  <si>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</si>
  <si>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</si>
  <si>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</si>
  <si>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</si>
  <si>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</si>
  <si>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</si>
  <si>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</si>
  <si>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</si>
  <si>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</si>
  <si>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</si>
  <si>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</si>
  <si>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</si>
  <si>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</si>
  <si>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</si>
  <si>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</si>
  <si>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</si>
  <si>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</si>
  <si>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</si>
  <si>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</si>
  <si>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</si>
  <si>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</si>
  <si>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</si>
  <si>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</si>
  <si>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</si>
  <si>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</si>
  <si>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</si>
  <si>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</si>
  <si>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</si>
  <si>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</si>
  <si>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</si>
  <si>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</si>
  <si>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</si>
  <si>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</si>
  <si>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</si>
  <si>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</si>
  <si>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</si>
  <si>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</si>
  <si>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</si>
  <si>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</si>
  <si>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</si>
  <si>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</si>
  <si>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</si>
  <si>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</si>
  <si>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</si>
  <si>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</si>
  <si>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</si>
  <si>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</si>
  <si>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</si>
  <si>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</si>
  <si>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</si>
  <si>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</si>
  <si>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</si>
  <si>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</si>
  <si>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</si>
  <si>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</si>
  <si>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</si>
  <si>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</si>
  <si>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</si>
  <si>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</si>
  <si>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</si>
  <si>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</si>
  <si>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</si>
  <si>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</si>
  <si>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</si>
  <si>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</si>
  <si>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</si>
  <si>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</si>
  <si>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</si>
  <si>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</si>
  <si>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</si>
  <si>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</si>
  <si>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</si>
  <si>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</si>
  <si>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</si>
  <si>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</si>
  <si>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</si>
  <si>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</si>
  <si>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</si>
  <si>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</si>
  <si>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</si>
  <si>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</si>
  <si>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</si>
  <si>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</si>
  <si>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</si>
  <si>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</si>
  <si>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</si>
  <si>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</si>
  <si>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</si>
  <si>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</si>
  <si>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</si>
  <si>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</si>
  <si>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</si>
  <si>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</si>
  <si>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</si>
  <si>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</si>
  <si>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</si>
  <si>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</si>
  <si>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</si>
  <si>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</si>
  <si>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</si>
  <si>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</si>
  <si>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</si>
  <si>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</si>
  <si>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</si>
  <si>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</si>
  <si>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</si>
  <si>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</si>
  <si>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</si>
  <si>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</si>
  <si>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</si>
  <si>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</si>
  <si>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</si>
  <si>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</si>
  <si>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</si>
  <si>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</si>
  <si>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</si>
  <si>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</si>
  <si>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</si>
  <si>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</si>
  <si>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</si>
  <si>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</si>
  <si>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</si>
  <si>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</si>
  <si>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</si>
  <si>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</si>
  <si>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</si>
  <si>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</si>
  <si>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</si>
  <si>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</si>
  <si>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</si>
  <si>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</si>
  <si>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</si>
  <si>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</si>
  <si>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</si>
  <si>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</si>
  <si>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</si>
  <si>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</si>
  <si>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</si>
  <si>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</si>
  <si>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</si>
  <si>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</si>
  <si>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</si>
  <si>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</si>
  <si>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</si>
  <si>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</si>
  <si>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</si>
  <si>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</si>
  <si>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</si>
  <si>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</si>
  <si>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</si>
  <si>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</si>
  <si>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</si>
  <si>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</si>
  <si>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</si>
  <si>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</si>
  <si>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</si>
  <si>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</si>
  <si>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</si>
  <si>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</si>
  <si>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</si>
  <si>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</si>
  <si>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</si>
  <si>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</si>
  <si>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</si>
  <si>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</si>
  <si>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</si>
  <si>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</si>
  <si>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</si>
  <si>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</si>
  <si>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</si>
  <si>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</si>
  <si>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</si>
  <si>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</si>
  <si>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</si>
  <si>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</si>
  <si>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</si>
  <si>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</si>
  <si>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</si>
  <si>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</si>
  <si>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</si>
  <si>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</si>
  <si>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</si>
  <si>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</si>
  <si>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</si>
  <si>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</si>
  <si>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</si>
  <si>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</si>
  <si>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</si>
  <si>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</si>
  <si>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</si>
  <si>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</si>
  <si>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</si>
  <si>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</si>
  <si>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</si>
  <si>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</si>
  <si>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</si>
  <si>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</si>
  <si>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</si>
  <si>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</si>
  <si>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</si>
  <si>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</si>
  <si>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</si>
  <si>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</si>
  <si>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</si>
  <si>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</si>
  <si>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</si>
  <si>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</si>
  <si>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</si>
  <si>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</si>
  <si>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</si>
  <si>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</si>
  <si>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</si>
  <si>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</si>
  <si>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</si>
  <si>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</si>
  <si>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</si>
  <si>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</si>
  <si>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</si>
  <si>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</si>
  <si>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</si>
  <si>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</si>
  <si>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</si>
  <si>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</si>
  <si>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</si>
  <si>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</si>
  <si>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</si>
  <si>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</si>
  <si>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</si>
  <si>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</si>
  <si>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</si>
  <si>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</si>
  <si>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</si>
  <si>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</si>
  <si>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</si>
  <si>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</si>
  <si>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</si>
  <si>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</si>
  <si>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</si>
  <si>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</si>
  <si>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</si>
  <si>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</si>
  <si>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</si>
  <si>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</si>
  <si>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</si>
  <si>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</si>
  <si>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</si>
  <si>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</si>
  <si>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</si>
  <si>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</si>
  <si>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</si>
  <si>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</si>
  <si>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</si>
  <si>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</si>
  <si>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</si>
  <si>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</si>
  <si>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</si>
  <si>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</si>
  <si>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</si>
  <si>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</si>
  <si>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</si>
  <si>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</si>
  <si>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</si>
  <si>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</si>
  <si>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</si>
  <si>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</si>
  <si>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</si>
  <si>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</si>
  <si>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</si>
  <si>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</si>
  <si>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</si>
  <si>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</si>
  <si>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</si>
  <si>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</si>
  <si>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</si>
  <si>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</si>
  <si>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</si>
  <si>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</si>
  <si>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</si>
  <si>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</si>
  <si>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</si>
  <si>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</si>
  <si>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</si>
  <si>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</si>
  <si>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</si>
  <si>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</si>
  <si>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</si>
  <si>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</si>
  <si>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</si>
  <si>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</si>
  <si>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</si>
  <si>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</si>
  <si>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</si>
  <si>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</si>
  <si>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</si>
  <si>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</si>
  <si>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</si>
  <si>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</si>
  <si>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</si>
  <si>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</si>
  <si>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</si>
  <si>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</si>
  <si>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</si>
  <si>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</si>
  <si>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</si>
  <si>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</si>
  <si>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</si>
  <si>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</si>
  <si>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</si>
  <si>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</si>
  <si>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</si>
  <si>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</si>
  <si>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</si>
  <si>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</si>
  <si>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</si>
  <si>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</si>
  <si>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</si>
  <si>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</si>
  <si>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</si>
  <si>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</si>
  <si>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</si>
  <si>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</si>
  <si>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</si>
  <si>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</si>
  <si>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</si>
  <si>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</si>
  <si>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</si>
  <si>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</si>
  <si>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</si>
  <si>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</si>
  <si>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</si>
  <si>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</si>
  <si>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</si>
  <si>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</si>
  <si>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</si>
  <si>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</si>
  <si>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</si>
  <si>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</si>
  <si>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</si>
  <si>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</si>
  <si>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</si>
  <si>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</si>
  <si>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</si>
  <si>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</si>
  <si>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</si>
  <si>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</si>
  <si>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</si>
  <si>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</si>
  <si>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</si>
  <si>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</si>
  <si>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</si>
  <si>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</si>
  <si>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</si>
  <si>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</si>
  <si>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</si>
  <si>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</si>
  <si>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</si>
  <si>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</si>
  <si>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</si>
  <si>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</si>
  <si>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</si>
  <si>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</si>
  <si>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</si>
  <si>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</si>
  <si>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</si>
  <si>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</si>
  <si>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</si>
  <si>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</si>
  <si>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</si>
  <si>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</si>
  <si>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</si>
  <si>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</si>
  <si>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</si>
  <si>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</si>
  <si>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</si>
  <si>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</si>
  <si>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</si>
  <si>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</si>
  <si>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</si>
  <si>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</si>
  <si>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</si>
  <si>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</si>
  <si>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</si>
  <si>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</si>
  <si>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</si>
  <si>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</si>
  <si>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</si>
  <si>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</si>
  <si>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</si>
  <si>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</si>
  <si>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</si>
  <si>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</si>
  <si>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</si>
  <si>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</si>
  <si>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</si>
  <si>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</si>
  <si>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</si>
  <si>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</si>
  <si>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</si>
  <si>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</si>
  <si>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</si>
  <si>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</si>
  <si>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</si>
  <si>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</si>
  <si>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</si>
  <si>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</si>
  <si>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</si>
  <si>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</si>
  <si>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</si>
  <si>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</si>
  <si>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</si>
  <si>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</si>
  <si>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</si>
  <si>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</si>
  <si>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</si>
  <si>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</si>
  <si>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</si>
  <si>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</si>
  <si>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</si>
  <si>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</si>
  <si>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</si>
  <si>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</si>
  <si>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</si>
  <si>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</si>
  <si>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</si>
  <si>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</si>
  <si>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</si>
  <si>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</si>
  <si>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</si>
  <si>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</si>
  <si>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</si>
  <si>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</si>
  <si>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</si>
  <si>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</si>
  <si>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</si>
  <si>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</si>
  <si>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</si>
  <si>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</si>
  <si>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</si>
  <si>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</si>
  <si>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</si>
  <si>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</si>
  <si>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</si>
  <si>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</si>
  <si>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</si>
  <si>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</si>
  <si>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</si>
  <si>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</si>
  <si>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</si>
  <si>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</si>
  <si>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</si>
  <si>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</si>
  <si>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</si>
  <si>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</si>
  <si>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</si>
  <si>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</si>
  <si>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</si>
  <si>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</si>
  <si>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</si>
  <si>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</si>
  <si>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</si>
  <si>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</si>
  <si>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</si>
  <si>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</si>
  <si>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</si>
  <si>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</si>
  <si>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</si>
  <si>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</si>
  <si>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</si>
  <si>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</si>
  <si>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</si>
  <si>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</si>
  <si>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</si>
  <si>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</si>
  <si>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</si>
  <si>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</si>
  <si>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</si>
  <si>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</si>
  <si>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</si>
  <si>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</si>
  <si>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</si>
  <si>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</si>
  <si>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</si>
  <si>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</si>
  <si>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</si>
  <si>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</si>
  <si>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</si>
  <si>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</si>
  <si>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</si>
  <si>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</si>
  <si>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</si>
  <si>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</si>
  <si>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</si>
  <si>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</si>
  <si>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</si>
  <si>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</si>
  <si>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</si>
  <si>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</si>
  <si>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</si>
  <si>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</si>
  <si>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</si>
  <si>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</si>
  <si>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</si>
  <si>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</si>
  <si>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</si>
  <si>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</si>
  <si>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</si>
  <si>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</si>
  <si>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</si>
  <si>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</si>
  <si>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</si>
  <si>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</si>
  <si>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</si>
  <si>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</si>
  <si>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</si>
  <si>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</si>
  <si>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</si>
  <si>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</si>
  <si>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</si>
  <si>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</si>
  <si>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</si>
  <si>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</si>
  <si>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</si>
  <si>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</si>
  <si>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</si>
  <si>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</si>
  <si>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</si>
  <si>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</si>
  <si>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</si>
  <si>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</si>
  <si>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</si>
  <si>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</si>
  <si>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</si>
  <si>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</si>
  <si>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</si>
  <si>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</si>
  <si>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</si>
  <si>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</si>
  <si>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</si>
  <si>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</si>
  <si>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</si>
  <si>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</si>
  <si>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</si>
  <si>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</si>
  <si>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</si>
  <si>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</si>
  <si>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</si>
  <si>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</si>
  <si>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</si>
  <si>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</si>
  <si>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</si>
  <si>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</si>
  <si>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</si>
  <si>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</si>
  <si>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</si>
  <si>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</si>
  <si>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</si>
  <si>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</si>
  <si>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</si>
  <si>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</si>
  <si>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</si>
  <si>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</si>
  <si>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</si>
  <si>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</si>
  <si>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</si>
  <si>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</si>
  <si>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</si>
  <si>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</si>
  <si>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</si>
  <si>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</si>
  <si>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</si>
  <si>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</si>
  <si>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</si>
  <si>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</si>
  <si>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</si>
  <si>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</si>
  <si>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</si>
  <si>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</si>
  <si>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</si>
  <si>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</si>
  <si>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</si>
  <si>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</si>
  <si>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</si>
  <si>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</si>
  <si>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</si>
  <si>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</si>
  <si>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</si>
  <si>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</si>
  <si>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</si>
  <si>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</si>
  <si>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</si>
  <si>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</si>
  <si>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</si>
  <si>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</si>
  <si>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</si>
  <si>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</si>
  <si>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</si>
  <si>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</si>
  <si>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</si>
  <si>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</si>
  <si>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</si>
  <si>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</si>
  <si>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</si>
  <si>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</si>
  <si>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</si>
  <si>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</si>
  <si>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</si>
  <si>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</si>
  <si>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</si>
  <si>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</si>
  <si>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</si>
  <si>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</si>
  <si>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</si>
  <si>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</si>
  <si>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</si>
  <si>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</si>
  <si>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</si>
  <si>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</si>
  <si>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</si>
  <si>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</si>
  <si>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</si>
  <si>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</si>
  <si>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</si>
  <si>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</si>
  <si>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</si>
  <si>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</si>
  <si>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</si>
  <si>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</si>
  <si>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</si>
  <si>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</si>
  <si>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</si>
  <si>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</si>
  <si>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</si>
  <si>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</si>
  <si>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</si>
  <si>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</si>
  <si>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</si>
  <si>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</si>
  <si>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</si>
  <si>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</si>
  <si>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</si>
  <si>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</si>
  <si>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</si>
  <si>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</si>
  <si>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</si>
  <si>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</si>
  <si>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</si>
  <si>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</si>
  <si>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</si>
  <si>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</si>
  <si>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</si>
  <si>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</si>
  <si>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</si>
  <si>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</si>
  <si>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</si>
  <si>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</si>
  <si>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</si>
  <si>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</si>
  <si>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</si>
  <si>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</si>
  <si>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</si>
  <si>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</si>
  <si>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</si>
  <si>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</si>
  <si>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</si>
  <si>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</si>
  <si>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</si>
  <si>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</si>
  <si>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</si>
  <si>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</si>
  <si>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</si>
  <si>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</si>
  <si>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</si>
  <si>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</si>
  <si>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</si>
  <si>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</si>
  <si>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</si>
  <si>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</si>
  <si>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</si>
  <si>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</si>
  <si>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</si>
  <si>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</si>
  <si>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</si>
  <si>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</si>
  <si>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</si>
  <si>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</si>
  <si>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</si>
  <si>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</si>
  <si>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</si>
  <si>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</si>
  <si>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</si>
  <si>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</si>
  <si>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</si>
  <si>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</si>
  <si>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</si>
  <si>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</si>
  <si>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</si>
  <si>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</si>
  <si>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</si>
  <si>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</si>
  <si>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</si>
  <si>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</si>
  <si>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</si>
  <si>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</si>
  <si>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</si>
  <si>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</si>
  <si>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</si>
  <si>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</si>
  <si>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</si>
  <si>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</si>
  <si>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</si>
  <si>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</si>
  <si>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</si>
  <si>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</si>
  <si>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</si>
  <si>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</si>
  <si>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</si>
  <si>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</si>
  <si>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</si>
  <si>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</si>
  <si>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</si>
  <si>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</si>
  <si>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</si>
  <si>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</si>
  <si>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</si>
  <si>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</si>
  <si>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</si>
  <si>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</si>
  <si>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</si>
  <si>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</si>
  <si>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</si>
  <si>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</si>
  <si>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</si>
  <si>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</si>
  <si>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</si>
  <si>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</si>
  <si>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</si>
  <si>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</si>
  <si>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</si>
  <si>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</si>
  <si>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</si>
  <si>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</si>
  <si>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</si>
  <si>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</si>
  <si>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</si>
  <si>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</si>
  <si>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</si>
  <si>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</si>
  <si>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</si>
  <si>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</si>
  <si>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</si>
  <si>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</si>
  <si>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</si>
  <si>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</si>
  <si>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</si>
  <si>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</si>
  <si>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</si>
  <si>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</si>
  <si>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</si>
  <si>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</si>
  <si>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</si>
  <si>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</si>
  <si>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</si>
  <si>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</si>
  <si>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</si>
  <si>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</si>
  <si>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</si>
  <si>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</si>
  <si>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</si>
  <si>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</si>
  <si>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</si>
  <si>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</si>
  <si>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</si>
  <si>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</si>
  <si>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</si>
  <si>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</si>
  <si>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</si>
  <si>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</si>
  <si>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</si>
  <si>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</si>
  <si>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</si>
  <si>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</si>
  <si>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</si>
  <si>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</si>
  <si>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</si>
  <si>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</si>
  <si>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</si>
  <si>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</si>
  <si>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</si>
  <si>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</si>
  <si>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</si>
  <si>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</si>
  <si>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</si>
  <si>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</si>
  <si>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</si>
  <si>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</si>
  <si>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</si>
  <si>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</si>
  <si>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</si>
  <si>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</si>
  <si>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</si>
  <si>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</si>
  <si>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</si>
  <si>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</si>
  <si>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</si>
  <si>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</si>
  <si>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</si>
  <si>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</si>
  <si>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</si>
  <si>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</si>
  <si>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</si>
  <si>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</si>
  <si>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</si>
  <si>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</si>
  <si>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</si>
  <si>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</si>
  <si>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</si>
  <si>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</si>
  <si>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</si>
  <si>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</si>
  <si>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</si>
  <si>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</si>
  <si>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</si>
  <si>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</si>
  <si>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</si>
  <si>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</si>
  <si>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</si>
  <si>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</si>
  <si>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</si>
  <si>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</si>
  <si>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</si>
  <si>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</si>
  <si>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</si>
  <si>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</si>
  <si>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</si>
  <si>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</si>
  <si>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</si>
  <si>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</si>
  <si>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</si>
  <si>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</si>
  <si>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</si>
  <si>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</si>
  <si>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</si>
  <si>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</si>
  <si>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</si>
  <si>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</si>
  <si>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</si>
  <si>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</si>
  <si>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</si>
  <si>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</si>
  <si>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</si>
  <si>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</si>
  <si>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</si>
  <si>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</si>
  <si>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</si>
  <si>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</si>
  <si>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</si>
  <si>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</si>
  <si>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</si>
  <si>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</si>
  <si>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</si>
  <si>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</si>
  <si>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</si>
  <si>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</si>
  <si>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</si>
  <si>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</si>
  <si>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</si>
  <si>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</si>
  <si>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</si>
  <si>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</si>
  <si>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</si>
  <si>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</si>
  <si>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</si>
  <si>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</si>
  <si>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</si>
  <si>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</si>
  <si>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</si>
  <si>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</si>
  <si>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</si>
  <si>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</si>
  <si>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</si>
  <si>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</si>
  <si>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</si>
  <si>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</si>
  <si>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</si>
  <si>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</si>
  <si>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</si>
  <si>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</si>
  <si>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</si>
  <si>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</si>
  <si>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</si>
  <si>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</si>
  <si>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</si>
  <si>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</si>
  <si>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</si>
  <si>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</si>
  <si>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</si>
  <si>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</si>
  <si>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</si>
  <si>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</si>
  <si>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</si>
  <si>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</si>
  <si>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</si>
  <si>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</si>
  <si>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</si>
  <si>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</si>
  <si>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</si>
  <si>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</si>
  <si>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</si>
  <si>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</si>
  <si>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</si>
  <si>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</si>
  <si>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</si>
  <si>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</si>
  <si>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</si>
  <si>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</si>
  <si>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</si>
  <si>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</si>
  <si>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</si>
  <si>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</si>
  <si>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</si>
  <si>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</si>
  <si>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</si>
  <si>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</si>
  <si>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</si>
  <si>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</si>
  <si>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</si>
  <si>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</si>
  <si>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</si>
  <si>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</si>
  <si>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</si>
  <si>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</si>
  <si>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</si>
  <si>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</si>
  <si>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</si>
  <si>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</si>
  <si>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</si>
  <si>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</si>
  <si>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</si>
  <si>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</si>
  <si>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</si>
  <si>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</si>
  <si>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</si>
  <si>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</si>
  <si>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</si>
  <si>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</si>
  <si>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</si>
  <si>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</si>
  <si>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</si>
  <si>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</si>
  <si>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</si>
  <si>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</si>
  <si>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</si>
  <si>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</si>
  <si>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</si>
  <si>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</si>
  <si>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</si>
  <si>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</si>
  <si>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</si>
  <si>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</si>
  <si>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</si>
  <si>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</si>
  <si>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</si>
  <si>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</si>
  <si>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</si>
  <si>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</si>
  <si>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</si>
  <si>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</si>
  <si>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</si>
  <si>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</si>
  <si>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</si>
  <si>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</si>
  <si>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</si>
  <si>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</si>
  <si>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</si>
  <si>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</si>
  <si>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</si>
  <si>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</si>
  <si>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</si>
  <si>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</si>
  <si>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</si>
  <si>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</si>
  <si>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</si>
  <si>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</si>
  <si>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</si>
  <si>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</si>
  <si>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</si>
  <si>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</si>
  <si>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</si>
  <si>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</si>
  <si>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</si>
  <si>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</si>
  <si>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</si>
  <si>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</si>
  <si>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</si>
  <si>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</si>
  <si>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</si>
  <si>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</si>
  <si>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</si>
  <si>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</si>
  <si>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</si>
  <si>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</si>
  <si>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</si>
  <si>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</si>
  <si>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</si>
  <si>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</si>
  <si>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</si>
  <si>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</si>
  <si>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</si>
  <si>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</si>
  <si>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</si>
  <si>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</si>
  <si>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</si>
  <si>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</si>
  <si>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</si>
  <si>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</si>
  <si>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</si>
  <si>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</si>
  <si>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</si>
  <si>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</si>
  <si>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</si>
  <si>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</si>
  <si>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</si>
  <si>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</si>
  <si>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</si>
  <si>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</si>
  <si>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</si>
  <si>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</si>
  <si>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</si>
  <si>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</si>
  <si>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</si>
  <si>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</si>
  <si>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</si>
  <si>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</si>
  <si>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</si>
  <si>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</si>
  <si>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</si>
  <si>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</si>
  <si>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</si>
  <si>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</si>
  <si>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</si>
  <si>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</si>
  <si>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</si>
  <si>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</si>
  <si>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</si>
  <si>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</si>
  <si>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</si>
  <si>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</si>
  <si>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</si>
  <si>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</si>
  <si>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</si>
  <si>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</si>
  <si>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</si>
  <si>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</si>
  <si>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</si>
  <si>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</si>
  <si>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</si>
  <si>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</si>
  <si>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</si>
  <si>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</si>
  <si>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</si>
  <si>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</si>
  <si>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</si>
  <si>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</si>
  <si>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</si>
  <si>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</si>
  <si>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</si>
  <si>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</si>
  <si>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</si>
  <si>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</si>
  <si>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</si>
  <si>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</si>
  <si>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</si>
  <si>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</si>
  <si>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</si>
  <si>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</si>
  <si>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</si>
  <si>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</si>
  <si>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</si>
  <si>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</si>
  <si>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</si>
  <si>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</si>
  <si>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</si>
  <si>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</si>
  <si>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</si>
  <si>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</si>
  <si>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</si>
  <si>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</si>
  <si>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</si>
  <si>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</si>
  <si>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</si>
  <si>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</si>
  <si>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</si>
  <si>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</si>
  <si>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</si>
  <si>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</si>
  <si>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</si>
  <si>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</si>
  <si>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</si>
  <si>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</si>
  <si>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</si>
  <si>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</si>
  <si>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</si>
  <si>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</si>
  <si>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</si>
  <si>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</si>
  <si>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</si>
  <si>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</si>
  <si>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</si>
  <si>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</si>
  <si>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</si>
  <si>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</si>
  <si>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</si>
  <si>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</si>
  <si>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</si>
  <si>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</si>
  <si>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</si>
  <si>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</si>
  <si>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</si>
  <si>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</si>
  <si>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</si>
  <si>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</si>
  <si>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</si>
  <si>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</si>
  <si>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</si>
  <si>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</si>
  <si>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</si>
  <si>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</si>
  <si>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</si>
  <si>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</si>
  <si>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</si>
  <si>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</si>
  <si>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</si>
  <si>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</si>
  <si>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</si>
  <si>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</si>
  <si>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</si>
  <si>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</si>
  <si>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</si>
  <si>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</si>
  <si>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</si>
  <si>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</si>
  <si>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</si>
  <si>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</si>
  <si>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</si>
  <si>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</si>
  <si>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</si>
  <si>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</si>
  <si>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</si>
  <si>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</si>
  <si>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</si>
  <si>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</si>
  <si>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</si>
  <si>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</si>
  <si>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</si>
  <si>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</si>
  <si>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</si>
  <si>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</si>
  <si>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</si>
  <si>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</si>
  <si>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</si>
  <si>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</si>
  <si>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</si>
  <si>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</si>
  <si>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</si>
  <si>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</si>
  <si>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</si>
  <si>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</si>
  <si>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</si>
  <si>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</si>
  <si>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</si>
  <si>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</si>
  <si>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</si>
  <si>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</si>
  <si>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</si>
  <si>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</si>
  <si>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</si>
  <si>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</si>
  <si>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</si>
  <si>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</si>
  <si>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</si>
  <si>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</si>
  <si>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</si>
  <si>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</si>
  <si>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</si>
  <si>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</si>
  <si>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</si>
  <si>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</si>
  <si>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</si>
  <si>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</si>
  <si>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</si>
  <si>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</si>
  <si>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</si>
  <si>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</si>
  <si>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</si>
  <si>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</si>
  <si>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</si>
  <si>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</si>
  <si>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</si>
  <si>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</si>
  <si>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</si>
  <si>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</si>
  <si>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</si>
  <si>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</si>
  <si>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</si>
  <si>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</si>
  <si>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</si>
  <si>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</si>
  <si>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</si>
  <si>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</si>
  <si>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</si>
  <si>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</si>
  <si>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</si>
  <si>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</si>
  <si>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</si>
  <si>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</si>
  <si>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</si>
  <si>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</si>
  <si>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</si>
  <si>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</si>
  <si>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</si>
  <si>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</si>
  <si>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</si>
  <si>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</si>
  <si>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</si>
  <si>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</si>
  <si>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</si>
  <si>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</si>
  <si>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</si>
  <si>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</si>
  <si>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</si>
  <si>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</si>
  <si>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</si>
  <si>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</si>
  <si>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</si>
  <si>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</si>
  <si>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</si>
  <si>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</si>
  <si>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</si>
  <si>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</si>
  <si>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</si>
  <si>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</si>
  <si>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</si>
  <si>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</si>
  <si>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</si>
  <si>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</si>
  <si>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</si>
  <si>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</si>
  <si>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</si>
  <si>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</si>
  <si>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</si>
  <si>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</si>
  <si>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</si>
  <si>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</si>
  <si>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</si>
  <si>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</si>
  <si>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</si>
  <si>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</si>
  <si>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</si>
  <si>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</si>
  <si>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</si>
  <si>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</si>
  <si>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</si>
  <si>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</si>
  <si>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</si>
  <si>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</si>
  <si>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</si>
  <si>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</si>
  <si>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</si>
  <si>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</si>
  <si>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</si>
  <si>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</si>
  <si>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</si>
  <si>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</si>
  <si>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</si>
  <si>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</si>
  <si>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</si>
  <si>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</si>
  <si>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</si>
  <si>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</si>
  <si>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</si>
  <si>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</si>
  <si>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</si>
  <si>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</si>
  <si>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</si>
  <si>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</si>
  <si>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</si>
  <si>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</si>
  <si>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</si>
  <si>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</si>
  <si>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</si>
  <si>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</si>
  <si>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</si>
  <si>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</si>
  <si>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</si>
  <si>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</si>
  <si>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</si>
  <si>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</si>
  <si>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</si>
  <si>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</si>
  <si>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</si>
  <si>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</si>
  <si>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</si>
  <si>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</si>
  <si>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</si>
  <si>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</si>
  <si>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</si>
  <si>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</si>
  <si>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</si>
  <si>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</si>
  <si>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</si>
  <si>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</si>
  <si>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</si>
  <si>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</si>
  <si>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</si>
  <si>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</si>
  <si>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</si>
  <si>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</si>
  <si>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</si>
  <si>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</si>
  <si>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</si>
  <si>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</si>
  <si>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</si>
  <si>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</si>
  <si>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</si>
  <si>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</si>
  <si>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</si>
  <si>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</si>
  <si>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</si>
  <si>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</si>
  <si>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</si>
  <si>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</si>
  <si>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</si>
  <si>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</si>
  <si>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</si>
  <si>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</si>
  <si>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</si>
  <si>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</si>
  <si>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</si>
  <si>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</si>
  <si>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</si>
  <si>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</si>
  <si>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</si>
  <si>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</si>
  <si>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</si>
  <si>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</si>
  <si>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</si>
  <si>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</si>
  <si>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</si>
  <si>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</si>
  <si>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</si>
  <si>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</si>
  <si>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</si>
  <si>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</si>
  <si>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</si>
  <si>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</si>
  <si>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</si>
  <si>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</si>
  <si>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</si>
  <si>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</si>
  <si>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</si>
  <si>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</si>
  <si>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</si>
  <si>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</si>
  <si>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</si>
  <si>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</si>
  <si>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</si>
  <si>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</si>
  <si>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</si>
  <si>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</si>
  <si>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</si>
  <si>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</si>
  <si>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</si>
  <si>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</si>
  <si>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</si>
  <si>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</si>
  <si>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</si>
  <si>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</si>
  <si>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</si>
  <si>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</si>
  <si>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</si>
  <si>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</si>
  <si>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</si>
  <si>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</si>
  <si>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</si>
  <si>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</si>
  <si>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</si>
  <si>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</si>
  <si>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</si>
  <si>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</si>
  <si>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</si>
  <si>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</si>
  <si>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</si>
  <si>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</si>
  <si>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</si>
  <si>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</si>
  <si>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</si>
  <si>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</si>
  <si>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</si>
  <si>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</si>
  <si>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</si>
  <si>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</si>
  <si>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</si>
  <si>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</si>
  <si>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</si>
  <si>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</si>
  <si>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</si>
  <si>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</si>
  <si>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</si>
  <si>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</si>
  <si>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</si>
  <si>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</si>
  <si>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</si>
  <si>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</si>
  <si>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</si>
  <si>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</si>
  <si>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</si>
  <si>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</si>
  <si>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</si>
  <si>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</si>
  <si>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</si>
  <si>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</si>
  <si>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</si>
  <si>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</si>
  <si>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</si>
  <si>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</si>
  <si>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</si>
  <si>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</si>
  <si>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</si>
  <si>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</si>
  <si>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</si>
  <si>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</si>
  <si>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</si>
  <si>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</si>
  <si>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</si>
  <si>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</si>
  <si>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</si>
  <si>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</si>
  <si>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</si>
  <si>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</si>
  <si>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</si>
  <si>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</si>
  <si>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</si>
  <si>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</si>
  <si>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</si>
  <si>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</si>
  <si>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</si>
  <si>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</si>
  <si>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</si>
  <si>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</si>
  <si>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</si>
  <si>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</si>
  <si>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</si>
  <si>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</si>
  <si>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</si>
  <si>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</si>
  <si>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</si>
  <si>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</si>
  <si>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</si>
  <si>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</si>
  <si>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</si>
  <si>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</si>
  <si>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</si>
  <si>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</si>
  <si>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</si>
  <si>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</si>
  <si>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</si>
  <si>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</si>
  <si>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</si>
  <si>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</si>
  <si>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</si>
  <si>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</si>
  <si>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</si>
  <si>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</si>
  <si>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</si>
  <si>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</si>
  <si>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</si>
  <si>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</si>
  <si>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</si>
  <si>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</si>
  <si>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</si>
  <si>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</si>
  <si>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</si>
  <si>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</si>
  <si>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</si>
  <si>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</si>
  <si>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</si>
  <si>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</si>
  <si>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</si>
  <si>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</si>
  <si>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</si>
  <si>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</si>
  <si>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</si>
  <si>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</si>
  <si>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</si>
  <si>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</si>
  <si>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</si>
  <si>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</si>
  <si>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</si>
  <si>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</si>
  <si>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</si>
  <si>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</si>
  <si>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</si>
  <si>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</si>
  <si>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</si>
  <si>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</si>
  <si>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</si>
  <si>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</si>
  <si>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</si>
  <si>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</si>
  <si>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</si>
  <si>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</si>
  <si>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</si>
  <si>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</si>
  <si>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</si>
  <si>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</si>
  <si>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</si>
  <si>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</si>
  <si>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</si>
  <si>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</si>
  <si>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</si>
  <si>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</si>
  <si>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</si>
  <si>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</si>
  <si>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</si>
  <si>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</si>
  <si>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</si>
  <si>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</si>
  <si>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</si>
  <si>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</si>
  <si>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</si>
  <si>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</si>
  <si>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</si>
  <si>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</si>
  <si>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</si>
  <si>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</si>
  <si>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</si>
  <si>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</si>
  <si>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</si>
  <si>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</si>
  <si>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</si>
  <si>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</si>
  <si>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</si>
  <si>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</si>
  <si>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</si>
  <si>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</si>
  <si>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</si>
  <si>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</si>
  <si>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</si>
  <si>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</si>
  <si>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</si>
  <si>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</si>
  <si>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</si>
  <si>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</si>
  <si>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</si>
  <si>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</si>
  <si>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</si>
  <si>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</si>
  <si>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</si>
  <si>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</si>
  <si>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</si>
  <si>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</si>
  <si>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</si>
  <si>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</si>
  <si>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</si>
  <si>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</si>
  <si>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</si>
  <si>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</si>
  <si>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</si>
  <si>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</si>
  <si>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</si>
  <si>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</si>
  <si>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</si>
  <si>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</si>
  <si>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</si>
  <si>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</si>
  <si>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</si>
  <si>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</si>
  <si>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</si>
  <si>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</si>
  <si>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</si>
  <si>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</si>
  <si>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</si>
  <si>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</si>
  <si>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</si>
  <si>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</si>
  <si>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</si>
  <si>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</si>
  <si>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</si>
  <si>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</si>
  <si>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</si>
  <si>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</si>
  <si>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</si>
  <si>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</si>
  <si>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</si>
  <si>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</si>
  <si>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</si>
  <si>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</si>
  <si>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</si>
  <si>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</si>
  <si>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</si>
  <si>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</si>
  <si>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</si>
  <si>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</si>
  <si>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</si>
  <si>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</si>
  <si>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</si>
  <si>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</si>
  <si>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</si>
  <si>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</si>
  <si>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</si>
  <si>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</si>
  <si>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</si>
  <si>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</si>
  <si>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</si>
  <si>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</si>
  <si>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</si>
  <si>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</si>
  <si>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</si>
  <si>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</si>
  <si>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</si>
  <si>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</si>
  <si>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</si>
  <si>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</si>
  <si>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</si>
  <si>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</si>
  <si>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</si>
  <si>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</si>
  <si>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</si>
  <si>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</si>
  <si>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</si>
  <si>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</si>
  <si>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</si>
  <si>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</si>
  <si>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</si>
  <si>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</si>
  <si>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</si>
  <si>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</si>
  <si>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</si>
  <si>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</si>
  <si>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</si>
  <si>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</si>
  <si>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</si>
  <si>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</si>
  <si>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</si>
  <si>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</si>
  <si>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</si>
  <si>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</si>
  <si>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</si>
  <si>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</si>
  <si>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</si>
  <si>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</si>
  <si>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</si>
  <si>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</si>
  <si>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</si>
  <si>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</si>
  <si>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</si>
  <si>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</si>
  <si>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</si>
  <si>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</si>
  <si>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</si>
  <si>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</si>
  <si>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</si>
  <si>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</si>
  <si>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</si>
  <si>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</si>
  <si>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</si>
  <si>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</si>
  <si>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</si>
  <si>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</si>
  <si>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</si>
  <si>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</si>
  <si>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</si>
  <si>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</si>
  <si>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</si>
  <si>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</si>
  <si>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</si>
  <si>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</si>
  <si>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</si>
  <si>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</si>
  <si>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</si>
  <si>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</si>
  <si>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</si>
  <si>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</si>
  <si>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</si>
  <si>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</si>
  <si>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</si>
  <si>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</si>
  <si>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</si>
  <si>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</si>
  <si>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</si>
  <si>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</si>
  <si>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</si>
  <si>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</si>
  <si>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</si>
  <si>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</si>
  <si>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</si>
  <si>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</si>
  <si>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</si>
  <si>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</si>
  <si>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</si>
  <si>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</si>
  <si>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</si>
  <si>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</si>
  <si>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</si>
  <si>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</si>
  <si>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</si>
  <si>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</si>
  <si>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</si>
  <si>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</si>
  <si>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</si>
  <si>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</si>
  <si>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</si>
  <si>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</si>
  <si>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</si>
  <si>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</si>
  <si>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</si>
  <si>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</si>
  <si>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</si>
  <si>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</si>
  <si>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</si>
  <si>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</si>
  <si>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</si>
  <si>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</si>
  <si>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</si>
  <si>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</si>
  <si>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</si>
  <si>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</si>
  <si>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</si>
  <si>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</si>
  <si>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</si>
  <si>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</si>
  <si>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</si>
  <si>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</si>
  <si>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</si>
  <si>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</si>
  <si>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</si>
  <si>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</si>
  <si>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</si>
  <si>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</si>
  <si>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</si>
  <si>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</si>
  <si>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</si>
  <si>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</si>
  <si>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</si>
  <si>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</si>
  <si>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</si>
  <si>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</si>
  <si>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</si>
  <si>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</si>
  <si>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</si>
  <si>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</si>
  <si>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</si>
  <si>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</si>
  <si>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</si>
  <si>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</si>
  <si>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</si>
  <si>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</si>
  <si>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</si>
  <si>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</si>
  <si>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</si>
  <si>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</si>
  <si>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</si>
  <si>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</si>
  <si>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</si>
  <si>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</si>
  <si>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</si>
  <si>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</si>
  <si>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</si>
  <si>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</si>
  <si>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</si>
  <si>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</si>
  <si>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</si>
  <si>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</si>
  <si>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</si>
  <si>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</si>
  <si>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</si>
  <si>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</si>
  <si>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</si>
  <si>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</si>
  <si>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</si>
  <si>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</si>
  <si>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</si>
  <si>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</si>
  <si>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</si>
  <si>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</si>
  <si>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</si>
  <si>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</si>
  <si>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</si>
  <si>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</si>
  <si>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</si>
  <si>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</si>
  <si>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</si>
  <si>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</si>
  <si>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</si>
  <si>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</si>
  <si>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</si>
  <si>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</si>
  <si>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</si>
  <si>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</si>
  <si>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</si>
  <si>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</si>
  <si>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</si>
  <si>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</si>
  <si>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</si>
  <si>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</si>
  <si>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</si>
  <si>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</si>
  <si>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</si>
  <si>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</si>
  <si>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</si>
  <si>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</si>
  <si>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</si>
  <si>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</si>
  <si>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</si>
  <si>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</si>
  <si>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</si>
  <si>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</si>
  <si>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</si>
  <si>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</si>
  <si>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</si>
  <si>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</si>
  <si>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</si>
  <si>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</si>
  <si>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</si>
  <si>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</si>
  <si>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</si>
  <si>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</si>
  <si>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</si>
  <si>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</si>
  <si>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</si>
  <si>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</si>
  <si>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</si>
  <si>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</si>
  <si>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</si>
  <si>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</si>
  <si>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</si>
  <si>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</si>
  <si>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</si>
  <si>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</si>
  <si>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</si>
  <si>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</si>
  <si>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</si>
  <si>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</si>
  <si>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</si>
  <si>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</si>
  <si>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</si>
  <si>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</si>
  <si>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</si>
  <si>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</si>
  <si>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</si>
  <si>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</si>
  <si>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</si>
  <si>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</si>
  <si>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</si>
  <si>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</si>
  <si>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</si>
  <si>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</si>
  <si>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</si>
  <si>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</si>
  <si>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</si>
  <si>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</si>
  <si>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</si>
  <si>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</si>
  <si>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</si>
  <si>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</si>
  <si>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</si>
  <si>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</si>
  <si>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</si>
  <si>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</si>
  <si>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</si>
  <si>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</si>
  <si>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</si>
  <si>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</si>
  <si>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</si>
  <si>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</si>
  <si>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</si>
  <si>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</si>
  <si>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</si>
  <si>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</si>
  <si>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</si>
  <si>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</si>
  <si>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</si>
  <si>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</si>
  <si>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</si>
  <si>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</si>
  <si>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</si>
  <si>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</si>
  <si>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</si>
  <si>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</si>
  <si>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</si>
  <si>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</si>
  <si>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</si>
  <si>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</si>
  <si>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</si>
  <si>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</si>
  <si>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</si>
  <si>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</si>
  <si>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</si>
  <si>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</si>
  <si>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</si>
  <si>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</si>
  <si>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</si>
  <si>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</si>
  <si>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</si>
  <si>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</si>
  <si>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</si>
  <si>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</si>
  <si>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</si>
  <si>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</si>
  <si>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</si>
  <si>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</si>
  <si>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</si>
  <si>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</si>
  <si>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</si>
  <si>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</si>
  <si>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</si>
  <si>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</si>
  <si>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</si>
  <si>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</si>
  <si>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</si>
  <si>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</si>
  <si>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</si>
  <si>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</si>
  <si>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</si>
  <si>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</si>
  <si>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</si>
  <si>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</si>
  <si>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</si>
  <si>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</si>
  <si>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</si>
  <si>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</si>
  <si>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</si>
  <si>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</si>
  <si>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</si>
  <si>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</si>
  <si>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</si>
  <si>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</si>
  <si>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</si>
  <si>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</si>
  <si>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</si>
  <si>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</si>
  <si>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</si>
  <si>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</si>
  <si>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</si>
  <si>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</si>
  <si>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</si>
  <si>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</si>
  <si>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</si>
  <si>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</si>
  <si>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</si>
  <si>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</si>
  <si>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</si>
  <si>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</si>
  <si>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</si>
  <si>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</si>
  <si>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</si>
  <si>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</si>
  <si>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</si>
  <si>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</si>
  <si>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</si>
  <si>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</si>
  <si>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</si>
  <si>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</si>
  <si>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</si>
  <si>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</si>
  <si>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</si>
  <si>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</si>
  <si>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</si>
  <si>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</si>
  <si>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</si>
  <si>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</si>
  <si>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</si>
  <si>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</si>
  <si>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</si>
  <si>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</si>
  <si>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</si>
  <si>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</si>
  <si>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</si>
  <si>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</si>
  <si>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</si>
  <si>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</si>
  <si>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</si>
  <si>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</si>
  <si>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</si>
  <si>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</si>
  <si>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</si>
  <si>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</si>
  <si>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</si>
  <si>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</si>
  <si>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</si>
  <si>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</si>
  <si>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</si>
  <si>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</si>
  <si>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</si>
  <si>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</si>
  <si>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</si>
  <si>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</si>
  <si>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</si>
  <si>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</si>
  <si>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</si>
  <si>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</si>
  <si>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</si>
  <si>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</si>
  <si>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</si>
  <si>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</si>
  <si>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</si>
  <si>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</si>
  <si>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</si>
  <si>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</si>
  <si>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</si>
  <si>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</si>
  <si>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</si>
  <si>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</si>
  <si>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</si>
  <si>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</si>
  <si>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</si>
  <si>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</si>
  <si>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</si>
  <si>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</si>
  <si>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</si>
  <si>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</si>
  <si>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</si>
  <si>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</si>
  <si>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</si>
  <si>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</si>
  <si>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</si>
  <si>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</si>
  <si>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</si>
  <si>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</si>
  <si>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</si>
  <si>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</si>
  <si>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</si>
  <si>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</si>
  <si>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</si>
  <si>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</si>
  <si>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</si>
  <si>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</si>
  <si>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</si>
  <si>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</si>
  <si>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</si>
  <si>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</si>
  <si>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</si>
  <si>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</si>
  <si>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</si>
  <si>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</si>
  <si>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</si>
  <si>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</si>
  <si>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</si>
  <si>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</si>
  <si>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</si>
  <si>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</si>
  <si>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</si>
  <si>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</si>
  <si>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</si>
  <si>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</si>
  <si>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</si>
  <si>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</si>
  <si>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</si>
  <si>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</si>
  <si>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</si>
  <si>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</si>
  <si>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</si>
  <si>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</si>
  <si>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</si>
  <si>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</si>
  <si>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</si>
  <si>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</si>
  <si>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</si>
  <si>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</si>
  <si>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</si>
  <si>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</si>
  <si>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</si>
  <si>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</si>
  <si>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</si>
  <si>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</si>
  <si>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</si>
  <si>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</si>
  <si>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</si>
  <si>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</si>
  <si>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</si>
  <si>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</si>
  <si>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</si>
  <si>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</si>
  <si>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</si>
  <si>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</si>
  <si>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</si>
  <si>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</si>
  <si>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</si>
  <si>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</si>
  <si>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</si>
  <si>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</si>
  <si>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</si>
  <si>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</si>
  <si>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</si>
  <si>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</si>
  <si>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</si>
  <si>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</si>
  <si>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</si>
  <si>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</si>
  <si>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</si>
  <si>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</si>
  <si>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</si>
  <si>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</si>
  <si>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</si>
  <si>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</si>
  <si>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</si>
  <si>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</si>
  <si>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</si>
  <si>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</si>
  <si>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</si>
  <si>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</si>
  <si>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</si>
  <si>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</si>
  <si>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</si>
  <si>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</si>
  <si>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</si>
  <si>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</si>
  <si>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</si>
  <si>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</si>
  <si>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</si>
  <si>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</si>
  <si>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</si>
  <si>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</si>
  <si>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</si>
  <si>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</si>
  <si>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</si>
  <si>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</si>
  <si>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</si>
  <si>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</si>
  <si>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</si>
  <si>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</si>
  <si>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</si>
  <si>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</si>
  <si>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</si>
  <si>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</si>
  <si>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</si>
  <si>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</si>
  <si>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</si>
  <si>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</si>
  <si>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</si>
  <si>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</si>
  <si>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</si>
  <si>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</si>
  <si>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</si>
  <si>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</si>
  <si>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</si>
  <si>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</si>
  <si>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</si>
  <si>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</si>
  <si>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</si>
  <si>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</si>
  <si>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</si>
  <si>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</si>
  <si>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</si>
  <si>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</si>
  <si>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</si>
  <si>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</si>
  <si>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</si>
  <si>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</si>
  <si>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</si>
  <si>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</si>
  <si>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</si>
  <si>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</si>
  <si>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</si>
  <si>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</si>
  <si>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</si>
  <si>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</si>
  <si>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</si>
  <si>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</si>
  <si>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</si>
  <si>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</si>
  <si>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</si>
  <si>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</si>
  <si>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</si>
  <si>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</si>
  <si>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</si>
  <si>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</si>
  <si>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</si>
  <si>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</si>
  <si>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</si>
  <si>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</si>
  <si>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</si>
  <si>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</si>
  <si>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</si>
  <si>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</si>
  <si>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</si>
  <si>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</si>
  <si>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</si>
  <si>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</si>
  <si>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</si>
  <si>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</si>
  <si>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</si>
  <si>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</si>
  <si>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</si>
  <si>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</si>
  <si>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</si>
  <si>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</si>
  <si>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</si>
  <si>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</si>
  <si>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</si>
  <si>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</si>
  <si>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</si>
  <si>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</si>
  <si>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</si>
  <si>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</si>
  <si>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</si>
  <si>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</si>
  <si>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</si>
  <si>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</si>
  <si>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</si>
  <si>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</si>
  <si>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</si>
  <si>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</si>
  <si>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</si>
  <si>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</si>
  <si>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</si>
  <si>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</si>
  <si>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</si>
  <si>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</si>
  <si>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</si>
  <si>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</si>
  <si>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</si>
  <si>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</si>
  <si>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</si>
  <si>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</si>
  <si>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</si>
  <si>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</si>
  <si>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</si>
  <si>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</si>
  <si>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</si>
  <si>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</si>
  <si>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</si>
  <si>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</si>
  <si>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</si>
  <si>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</si>
  <si>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</si>
  <si>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</si>
  <si>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</si>
  <si>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</si>
  <si>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</si>
  <si>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</si>
  <si>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</si>
  <si>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</si>
  <si>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</si>
  <si>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</si>
  <si>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</si>
  <si>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</si>
  <si>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</si>
  <si>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</si>
  <si>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</si>
  <si>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</si>
  <si>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</si>
  <si>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</si>
  <si>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</si>
  <si>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</si>
  <si>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</si>
  <si>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</si>
  <si>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</si>
  <si>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</si>
  <si>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</si>
  <si>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</si>
  <si>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</si>
  <si>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</si>
  <si>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</si>
  <si>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</si>
  <si>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</si>
  <si>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</si>
  <si>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</si>
  <si>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</si>
  <si>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</si>
  <si>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</si>
  <si>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</si>
  <si>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</si>
  <si>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</si>
  <si>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</si>
  <si>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</si>
  <si>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</si>
  <si>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</si>
  <si>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</si>
  <si>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</si>
  <si>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</si>
  <si>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</si>
  <si>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</si>
  <si>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</si>
  <si>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</si>
  <si>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</si>
  <si>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</si>
  <si>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</si>
  <si>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</si>
  <si>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</si>
  <si>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</si>
  <si>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</si>
  <si>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</si>
  <si>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</si>
  <si>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</si>
  <si>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</si>
  <si>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</si>
  <si>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</si>
  <si>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</si>
  <si>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</si>
  <si>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</si>
  <si>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</si>
  <si>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</si>
  <si>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</si>
  <si>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</si>
  <si>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</si>
  <si>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</si>
  <si>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</si>
  <si>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</si>
  <si>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</si>
  <si>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</si>
  <si>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</si>
  <si>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</si>
  <si>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</si>
  <si>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</si>
  <si>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</si>
  <si>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</si>
  <si>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</si>
  <si>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</si>
  <si>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</si>
  <si>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</si>
  <si>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</si>
  <si>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</si>
  <si>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</si>
  <si>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</si>
  <si>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</si>
  <si>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</si>
  <si>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</si>
  <si>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</si>
  <si>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</si>
  <si>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</si>
  <si>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</si>
  <si>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</si>
  <si>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</si>
  <si>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</si>
  <si>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</si>
  <si>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</si>
  <si>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</si>
  <si>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</si>
  <si>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</si>
  <si>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</si>
  <si>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</si>
  <si>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</si>
  <si>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</si>
  <si>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</si>
  <si>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</si>
  <si>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</si>
  <si>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</si>
  <si>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</si>
  <si>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</si>
  <si>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</si>
  <si>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</si>
  <si>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</si>
  <si>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</si>
  <si>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</si>
  <si>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</si>
  <si>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</si>
  <si>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</si>
  <si>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</si>
  <si>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</si>
  <si>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</si>
  <si>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</si>
  <si>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</si>
  <si>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</si>
  <si>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</si>
  <si>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</si>
  <si>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</si>
  <si>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</si>
  <si>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</si>
  <si>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</si>
  <si>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</si>
  <si>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</si>
  <si>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</si>
  <si>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</si>
  <si>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</si>
  <si>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</si>
  <si>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</si>
  <si>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</si>
  <si>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</si>
  <si>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</si>
  <si>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</si>
  <si>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</si>
  <si>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</si>
  <si>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</si>
  <si>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</si>
  <si>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</si>
  <si>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</si>
  <si>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</si>
  <si>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</si>
  <si>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</si>
  <si>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</si>
  <si>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</si>
  <si>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</si>
  <si>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</si>
  <si>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</si>
  <si>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</si>
  <si>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</si>
  <si>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</si>
  <si>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</si>
  <si>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</si>
  <si>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</si>
  <si>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</si>
  <si>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</si>
  <si>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</si>
  <si>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</si>
  <si>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</si>
  <si>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</si>
  <si>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</si>
  <si>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</si>
  <si>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</si>
  <si>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</si>
  <si>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</si>
  <si>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</si>
  <si>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</si>
  <si>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</si>
  <si>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</si>
  <si>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</si>
  <si>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</si>
  <si>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</si>
  <si>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</si>
  <si>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</si>
  <si>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</si>
  <si>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</si>
  <si>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</si>
  <si>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</si>
  <si>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</si>
  <si>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</si>
  <si>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</si>
  <si>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</si>
  <si>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</si>
  <si>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</si>
  <si>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</si>
  <si>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</si>
  <si>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</si>
  <si>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</si>
  <si>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</si>
  <si>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</si>
  <si>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</si>
  <si>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</si>
  <si>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</si>
  <si>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</si>
  <si>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</si>
  <si>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</si>
  <si>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</si>
  <si>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</si>
  <si>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</si>
  <si>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</si>
  <si>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</si>
  <si>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</si>
  <si>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</si>
  <si>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</si>
  <si>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</si>
  <si>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</si>
  <si>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</si>
  <si>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</si>
  <si>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</si>
  <si>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</si>
  <si>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</si>
  <si>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</si>
  <si>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</si>
  <si>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</si>
  <si>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</si>
  <si>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</si>
  <si>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</si>
  <si>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</si>
  <si>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</si>
  <si>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</si>
  <si>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</si>
  <si>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</si>
  <si>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</si>
  <si>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</si>
  <si>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</si>
  <si>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</si>
  <si>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</si>
  <si>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</si>
  <si>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</si>
  <si>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</si>
  <si>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</si>
  <si>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</si>
  <si>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</si>
  <si>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</si>
  <si>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</si>
  <si>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</si>
  <si>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</si>
  <si>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</si>
  <si>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</si>
  <si>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</si>
  <si>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</si>
  <si>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</si>
  <si>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</si>
  <si>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</si>
  <si>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</si>
  <si>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</si>
  <si>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</si>
  <si>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</si>
  <si>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</si>
  <si>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</si>
  <si>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</si>
  <si>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</si>
  <si>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</si>
  <si>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</si>
  <si>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</si>
  <si>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</si>
  <si>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</si>
  <si>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</si>
  <si>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</si>
  <si>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</si>
  <si>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</si>
  <si>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</si>
  <si>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</si>
  <si>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</si>
  <si>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</si>
  <si>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</si>
  <si>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</si>
  <si>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</si>
  <si>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</si>
  <si>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</si>
  <si>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</si>
  <si>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</si>
  <si>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</si>
  <si>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</si>
  <si>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</si>
  <si>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</si>
  <si>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</si>
  <si>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</si>
  <si>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</si>
  <si>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</si>
  <si>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</si>
  <si>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</si>
  <si>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</si>
  <si>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</si>
  <si>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</si>
  <si>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</si>
  <si>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</si>
  <si>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</si>
  <si>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</si>
  <si>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</si>
  <si>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</si>
  <si>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</si>
  <si>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</si>
  <si>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</si>
  <si>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</si>
  <si>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</si>
  <si>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</si>
  <si>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</si>
  <si>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</si>
  <si>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</si>
  <si>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</si>
  <si>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</si>
  <si>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</si>
  <si>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</si>
  <si>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</si>
  <si>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</si>
  <si>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</si>
  <si>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</si>
  <si>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</si>
  <si>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</si>
  <si>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</si>
  <si>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</si>
  <si>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</si>
  <si>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</si>
  <si>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</si>
  <si>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</si>
  <si>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</si>
  <si>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</si>
  <si>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</si>
  <si>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</si>
  <si>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</si>
  <si>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</si>
  <si>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</si>
  <si>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</si>
  <si>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</si>
  <si>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</si>
  <si>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</si>
  <si>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</si>
  <si>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</si>
  <si>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</si>
  <si>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</si>
  <si>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</si>
  <si>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</si>
  <si>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</si>
  <si>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</si>
  <si>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</si>
  <si>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</si>
  <si>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</si>
  <si>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</si>
  <si>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</si>
  <si>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</si>
  <si>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</si>
  <si>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</si>
  <si>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</si>
  <si>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</si>
  <si>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</si>
  <si>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</si>
  <si>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</si>
  <si>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</si>
  <si>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</si>
  <si>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</si>
  <si>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</si>
  <si>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</si>
  <si>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</si>
  <si>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</si>
  <si>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</si>
  <si>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</si>
  <si>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</si>
  <si>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</si>
  <si>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</si>
  <si>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</si>
  <si>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</si>
  <si>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</si>
  <si>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</si>
  <si>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</si>
  <si>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</si>
  <si>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</si>
  <si>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</si>
  <si>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</si>
  <si>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</si>
  <si>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</si>
  <si>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</si>
  <si>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</si>
  <si>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</si>
  <si>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</si>
  <si>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</si>
  <si>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</si>
  <si>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</si>
  <si>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</si>
  <si>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</si>
  <si>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</si>
  <si>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</si>
  <si>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</si>
  <si>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</si>
  <si>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</si>
  <si>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</si>
  <si>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</si>
  <si>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</si>
  <si>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</si>
  <si>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</si>
  <si>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</si>
  <si>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</si>
  <si>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</si>
  <si>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</si>
  <si>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</si>
  <si>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</si>
  <si>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</si>
  <si>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</si>
  <si>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</si>
  <si>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</si>
  <si>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</si>
  <si>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</si>
  <si>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</si>
  <si>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</si>
  <si>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</si>
  <si>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</si>
  <si>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</si>
  <si>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</si>
  <si>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</si>
  <si>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</si>
  <si>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</si>
  <si>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</si>
  <si>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</si>
  <si>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</si>
  <si>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</si>
  <si>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</si>
  <si>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</si>
  <si>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</si>
  <si>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</si>
  <si>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</si>
  <si>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</si>
  <si>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</si>
  <si>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</si>
  <si>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</si>
  <si>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</si>
  <si>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</si>
  <si>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</si>
  <si>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</si>
  <si>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</si>
  <si>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</si>
  <si>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</si>
  <si>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</si>
  <si>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</si>
  <si>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</si>
  <si>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</si>
  <si>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</si>
  <si>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</si>
  <si>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</si>
  <si>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</si>
  <si>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</si>
  <si>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</si>
  <si>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</si>
  <si>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</si>
  <si>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</si>
  <si>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</si>
  <si>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</si>
  <si>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</si>
  <si>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</si>
  <si>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</si>
  <si>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</si>
  <si>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</si>
  <si>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</si>
  <si>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</si>
  <si>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</si>
  <si>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</si>
  <si>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</si>
  <si>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</si>
  <si>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</si>
  <si>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</si>
  <si>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</si>
  <si>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</si>
  <si>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</si>
  <si>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</si>
  <si>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</si>
  <si>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</si>
  <si>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</si>
  <si>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</si>
  <si>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</si>
  <si>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</si>
  <si>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</si>
  <si>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</si>
  <si>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</si>
  <si>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</si>
  <si>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</si>
  <si>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</si>
  <si>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</si>
  <si>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</si>
  <si>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</si>
  <si>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</si>
  <si>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</si>
  <si>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</si>
  <si>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</si>
  <si>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</si>
  <si>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</si>
  <si>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</si>
  <si>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</si>
  <si>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</si>
  <si>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</si>
  <si>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</si>
  <si>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</si>
  <si>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</si>
  <si>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</si>
  <si>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</si>
  <si>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</si>
  <si>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</si>
  <si>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</si>
  <si>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</si>
  <si>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</si>
  <si>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</si>
  <si>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</si>
  <si>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</si>
  <si>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</si>
  <si>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</si>
  <si>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</si>
  <si>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</si>
  <si>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</si>
  <si>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</si>
  <si>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</si>
  <si>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</si>
  <si>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</si>
  <si>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</si>
  <si>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</si>
  <si>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</si>
  <si>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</si>
  <si>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</si>
  <si>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</si>
  <si>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</si>
  <si>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</si>
  <si>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</si>
  <si>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</si>
  <si>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</si>
  <si>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</si>
  <si>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</si>
  <si>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</si>
  <si>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</si>
  <si>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</si>
  <si>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</si>
  <si>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</si>
  <si>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</si>
  <si>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</si>
  <si>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</si>
  <si>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</si>
  <si>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</si>
  <si>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</si>
  <si>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</si>
  <si>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</si>
  <si>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</si>
  <si>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</si>
  <si>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</si>
  <si>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</si>
  <si>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</si>
  <si>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</si>
  <si>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</si>
  <si>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</si>
  <si>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</si>
  <si>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</si>
  <si>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</si>
  <si>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</si>
  <si>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</si>
  <si>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</si>
  <si>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</si>
  <si>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</si>
  <si>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</si>
  <si>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</si>
  <si>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</si>
  <si>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</si>
  <si>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</si>
  <si>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</si>
  <si>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</si>
  <si>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</si>
  <si>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</si>
  <si>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</si>
  <si>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</si>
  <si>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</si>
  <si>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</si>
  <si>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</si>
  <si>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</si>
  <si>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</si>
  <si>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</si>
  <si>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</si>
  <si>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</si>
  <si>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</si>
  <si>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</si>
  <si>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</si>
  <si>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</si>
  <si>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</si>
  <si>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</si>
  <si>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</si>
  <si>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</si>
  <si>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</si>
  <si>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</si>
  <si>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</si>
  <si>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</si>
  <si>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</si>
  <si>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</si>
  <si>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</si>
  <si>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</si>
  <si>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</si>
  <si>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</si>
  <si>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</si>
  <si>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</si>
  <si>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</si>
  <si>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</si>
  <si>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</si>
  <si>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</si>
  <si>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</si>
  <si>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</si>
  <si>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</si>
  <si>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</si>
  <si>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</si>
  <si>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</si>
  <si>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</si>
  <si>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</si>
  <si>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</si>
  <si>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</si>
  <si>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</si>
  <si>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</si>
  <si>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</si>
  <si>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</si>
  <si>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</si>
  <si>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</si>
  <si>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</si>
  <si>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</si>
  <si>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</si>
  <si>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</si>
  <si>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</si>
  <si>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</si>
  <si>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</si>
  <si>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</si>
  <si>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</si>
  <si>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</si>
  <si>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</si>
  <si>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</si>
  <si>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</si>
  <si>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</si>
  <si>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</si>
  <si>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</si>
  <si>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</si>
  <si>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</si>
  <si>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</si>
  <si>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</si>
  <si>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</si>
  <si>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</si>
  <si>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</si>
  <si>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</si>
  <si>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</si>
  <si>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</si>
  <si>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</si>
  <si>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</si>
  <si>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</si>
  <si>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</si>
  <si>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</si>
  <si>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</si>
  <si>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</si>
  <si>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</si>
  <si>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</si>
  <si>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</si>
  <si>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</si>
  <si>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</si>
  <si>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</si>
  <si>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</si>
  <si>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</si>
  <si>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</si>
  <si>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</si>
  <si>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</si>
  <si>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</si>
  <si>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</si>
  <si>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</si>
  <si>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</si>
  <si>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</si>
  <si>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</si>
  <si>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</si>
  <si>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</si>
  <si>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</si>
  <si>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</si>
  <si>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</si>
  <si>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</si>
  <si>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</si>
  <si>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</si>
  <si>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</si>
  <si>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</si>
  <si>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</si>
  <si>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</si>
  <si>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</si>
  <si>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</si>
  <si>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</si>
  <si>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</si>
  <si>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</si>
  <si>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</si>
  <si>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</si>
  <si>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</si>
  <si>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</si>
  <si>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</si>
  <si>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</si>
  <si>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</si>
  <si>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</si>
  <si>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</si>
  <si>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</si>
  <si>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</si>
  <si>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</si>
  <si>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</si>
  <si>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</si>
  <si>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</si>
  <si>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</si>
  <si>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</si>
  <si>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</si>
  <si>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</si>
  <si>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</si>
  <si>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</si>
  <si>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</si>
  <si>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</si>
  <si>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</si>
  <si>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</si>
  <si>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</si>
  <si>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</si>
  <si>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</si>
  <si>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</si>
  <si>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</si>
  <si>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</si>
  <si>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</si>
  <si>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</si>
  <si>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</si>
  <si>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</si>
  <si>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</si>
  <si>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</si>
  <si>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</si>
  <si>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</si>
  <si>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</si>
  <si>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</si>
  <si>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</si>
  <si>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</si>
  <si>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</si>
  <si>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</si>
  <si>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</si>
  <si>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</si>
  <si>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</si>
  <si>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</si>
  <si>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</si>
  <si>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</si>
  <si>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</si>
  <si>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</si>
  <si>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</si>
  <si>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</si>
  <si>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</si>
  <si>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</si>
  <si>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</si>
  <si>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</si>
  <si>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</si>
  <si>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</si>
  <si>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</si>
  <si>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</si>
  <si>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</si>
  <si>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</si>
  <si>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</si>
  <si>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</si>
  <si>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</si>
  <si>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</si>
  <si>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</si>
  <si>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</si>
  <si>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</si>
  <si>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</si>
  <si>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</si>
  <si>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</si>
  <si>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</si>
  <si>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</si>
  <si>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</si>
  <si>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</si>
  <si>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</si>
  <si>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</si>
  <si>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</si>
  <si>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</si>
  <si>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</si>
  <si>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</si>
  <si>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</si>
  <si>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</si>
  <si>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</si>
  <si>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</si>
  <si>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</si>
  <si>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</si>
  <si>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</si>
  <si>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</si>
  <si>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</si>
  <si>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</si>
  <si>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</si>
  <si>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</si>
  <si>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</si>
  <si>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</si>
  <si>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</si>
  <si>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</si>
  <si>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</si>
  <si>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</si>
  <si>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</si>
  <si>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</si>
  <si>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</si>
  <si>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</si>
  <si>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</si>
  <si>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</si>
  <si>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</si>
  <si>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</si>
  <si>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</si>
  <si>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</si>
  <si>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</si>
  <si>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</si>
  <si>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</si>
  <si>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</si>
  <si>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</si>
  <si>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</si>
  <si>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</si>
  <si>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</si>
  <si>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</si>
  <si>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</si>
  <si>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</si>
  <si>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</si>
  <si>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</si>
  <si>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</si>
  <si>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</si>
  <si>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</si>
  <si>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</si>
  <si>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</si>
  <si>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</si>
  <si>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</si>
  <si>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</si>
  <si>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</si>
  <si>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</si>
  <si>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</si>
  <si>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</si>
  <si>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</si>
  <si>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</si>
  <si>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</si>
  <si>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</si>
  <si>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</si>
  <si>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</si>
  <si>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</si>
  <si>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</si>
  <si>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</si>
  <si>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</si>
  <si>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</si>
  <si>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</si>
  <si>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</si>
  <si>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</si>
  <si>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</si>
  <si>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</si>
  <si>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</si>
  <si>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</si>
  <si>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</si>
  <si>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</si>
  <si>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</si>
  <si>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</si>
  <si>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</si>
  <si>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</si>
  <si>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</si>
  <si>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</si>
  <si>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</si>
  <si>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</si>
  <si>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</si>
  <si>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</si>
  <si>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</si>
  <si>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</si>
  <si>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</si>
  <si>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</si>
  <si>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</si>
  <si>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</si>
  <si>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</si>
  <si>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</si>
  <si>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</si>
  <si>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</si>
  <si>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</si>
  <si>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</si>
  <si>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</si>
  <si>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</si>
  <si>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</si>
  <si>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</si>
  <si>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</si>
  <si>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</si>
  <si>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</si>
  <si>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</si>
  <si>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</si>
  <si>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</si>
  <si>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</si>
  <si>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</si>
  <si>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</si>
  <si>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</si>
  <si>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</si>
  <si>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</si>
  <si>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</si>
  <si>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</si>
  <si>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</si>
  <si>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</si>
  <si>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</si>
  <si>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</si>
  <si>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</si>
  <si>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</si>
  <si>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</si>
  <si>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</si>
  <si>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</si>
  <si>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</si>
  <si>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</si>
  <si>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</si>
  <si>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</si>
  <si>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</si>
  <si>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</si>
  <si>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</si>
  <si>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</si>
  <si>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</si>
  <si>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</si>
  <si>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</si>
  <si>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</si>
  <si>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</si>
  <si>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</si>
  <si>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</si>
  <si>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</si>
  <si>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</si>
  <si>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</si>
  <si>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</si>
  <si>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</si>
  <si>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</si>
  <si>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</si>
  <si>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</si>
  <si>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</si>
  <si>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</si>
  <si>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</si>
  <si>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</si>
  <si>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</si>
  <si>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</si>
  <si>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</si>
  <si>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</si>
  <si>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</si>
  <si>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</si>
  <si>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</si>
  <si>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</si>
  <si>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</si>
  <si>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</si>
  <si>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</si>
  <si>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</si>
  <si>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</si>
  <si>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</si>
  <si>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</si>
  <si>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</si>
  <si>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</si>
  <si>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</si>
  <si>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</si>
  <si>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</si>
  <si>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</si>
  <si>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</si>
  <si>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</si>
  <si>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</si>
  <si>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</si>
  <si>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</si>
  <si>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</si>
  <si>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</si>
  <si>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</si>
  <si>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</si>
  <si>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</si>
  <si>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</si>
  <si>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</si>
  <si>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</si>
  <si>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</si>
  <si>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</si>
  <si>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</si>
  <si>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</si>
  <si>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</si>
  <si>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</si>
  <si>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</si>
  <si>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</si>
  <si>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</si>
  <si>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</si>
  <si>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</si>
  <si>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</si>
  <si>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</si>
  <si>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</si>
  <si>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</si>
  <si>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</si>
  <si>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</si>
  <si>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</si>
  <si>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</si>
  <si>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</si>
  <si>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</si>
  <si>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</si>
  <si>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</si>
  <si>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</si>
  <si>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</si>
  <si>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</si>
  <si>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</si>
  <si>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</si>
  <si>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</si>
  <si>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</si>
  <si>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</si>
  <si>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</si>
  <si>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</si>
  <si>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</si>
  <si>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</si>
  <si>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</si>
  <si>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</si>
  <si>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</si>
  <si>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</si>
  <si>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</si>
  <si>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</si>
  <si>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</si>
  <si>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</si>
  <si>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</si>
  <si>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</si>
  <si>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</si>
  <si>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</si>
  <si>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</si>
  <si>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</si>
  <si>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</si>
  <si>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</si>
  <si>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</si>
  <si>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</si>
  <si>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</si>
  <si>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</si>
  <si>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</si>
  <si>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</si>
  <si>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</si>
  <si>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</si>
  <si>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</si>
  <si>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</si>
  <si>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</si>
  <si>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</si>
  <si>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</si>
  <si>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</si>
  <si>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</si>
  <si>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</si>
  <si>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</si>
  <si>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</si>
  <si>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</si>
  <si>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</si>
  <si>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</si>
  <si>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</si>
  <si>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</si>
  <si>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</si>
  <si>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</si>
  <si>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</si>
  <si>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</si>
  <si>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</si>
  <si>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</si>
  <si>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</si>
  <si>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</si>
  <si>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</si>
  <si>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</si>
  <si>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</si>
  <si>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</si>
  <si>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</si>
  <si>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</si>
  <si>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</si>
  <si>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</si>
  <si>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</si>
  <si>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</si>
  <si>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</si>
  <si>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</si>
  <si>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</si>
  <si>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</si>
  <si>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</si>
  <si>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</si>
  <si>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</si>
  <si>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</si>
  <si>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</si>
  <si>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</si>
  <si>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</si>
  <si>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</si>
  <si>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</si>
  <si>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</si>
  <si>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</si>
  <si>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</si>
  <si>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</si>
  <si>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</si>
  <si>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</si>
  <si>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</si>
  <si>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</si>
  <si>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</si>
  <si>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</si>
  <si>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</si>
  <si>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</si>
  <si>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</si>
  <si>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</si>
  <si>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</si>
  <si>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</si>
  <si>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</si>
  <si>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</si>
  <si>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</si>
  <si>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</si>
  <si>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</si>
  <si>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</si>
  <si>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</si>
  <si>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</si>
  <si>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</si>
  <si>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</si>
  <si>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</si>
  <si>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</si>
  <si>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</si>
  <si>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</si>
  <si>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</si>
  <si>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</si>
  <si>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</si>
  <si>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</si>
  <si>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</si>
  <si>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</si>
  <si>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</si>
  <si>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</si>
  <si>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</si>
  <si>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</si>
  <si>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</si>
  <si>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</si>
  <si>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</si>
  <si>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</si>
  <si>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</si>
  <si>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</si>
  <si>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</si>
  <si>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</si>
  <si>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</si>
  <si>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</si>
  <si>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</si>
  <si>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</si>
  <si>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</si>
  <si>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</si>
  <si>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</si>
  <si>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</si>
  <si>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</si>
  <si>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</si>
  <si>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</si>
  <si>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</si>
  <si>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</si>
  <si>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</si>
  <si>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</si>
  <si>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</si>
  <si>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</si>
  <si>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</si>
  <si>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</si>
  <si>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</si>
  <si>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</si>
  <si>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</si>
  <si>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</si>
  <si>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</si>
  <si>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</si>
  <si>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</si>
  <si>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</si>
  <si>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</si>
  <si>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</si>
  <si>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</si>
  <si>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</si>
  <si>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</si>
  <si>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</si>
  <si>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</si>
  <si>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</si>
  <si>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</si>
  <si>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</si>
  <si>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</si>
  <si>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</si>
  <si>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</si>
  <si>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</si>
  <si>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</si>
  <si>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</si>
  <si>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</si>
  <si>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</si>
  <si>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</si>
  <si>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</si>
  <si>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</si>
  <si>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</si>
  <si>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</si>
  <si>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</si>
  <si>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</si>
  <si>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</si>
  <si>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</si>
  <si>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</si>
  <si>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</si>
  <si>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</si>
  <si>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</si>
  <si>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</si>
  <si>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</si>
  <si>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</si>
  <si>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</si>
  <si>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</si>
  <si>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</si>
  <si>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</si>
  <si>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</si>
  <si>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</si>
  <si>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</si>
  <si>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</si>
  <si>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</si>
  <si>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</si>
  <si>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</si>
  <si>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</si>
  <si>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</si>
  <si>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</si>
  <si>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</si>
  <si>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</si>
  <si>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</si>
  <si>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</si>
  <si>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</si>
  <si>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</si>
  <si>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</si>
  <si>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</si>
  <si>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</si>
  <si>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</si>
  <si>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</si>
  <si>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</si>
  <si>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</si>
  <si>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</si>
  <si>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</si>
  <si>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</si>
  <si>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</si>
  <si>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</si>
  <si>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</si>
  <si>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</si>
  <si>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</si>
  <si>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</si>
  <si>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</si>
  <si>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</si>
  <si>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</si>
  <si>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</si>
  <si>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</si>
  <si>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</si>
  <si>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</si>
  <si>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</si>
  <si>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</si>
  <si>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</si>
  <si>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</si>
  <si>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</si>
  <si>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</si>
  <si>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</si>
  <si>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</si>
  <si>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</si>
  <si>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</si>
  <si>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</si>
  <si>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</si>
  <si>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</si>
  <si>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</si>
  <si>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</si>
  <si>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</si>
  <si>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</si>
  <si>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</si>
  <si>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</si>
  <si>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</si>
  <si>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</si>
  <si>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</si>
  <si>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</si>
  <si>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</si>
  <si>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</si>
  <si>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</si>
  <si>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</si>
  <si>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</si>
  <si>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</si>
  <si>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</si>
  <si>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</si>
  <si>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</si>
  <si>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</si>
  <si>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</si>
  <si>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</si>
  <si>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</si>
  <si>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</si>
  <si>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</si>
  <si>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</si>
  <si>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</si>
  <si>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</si>
  <si>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</si>
  <si>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</si>
  <si>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</si>
  <si>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</si>
  <si>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</si>
  <si>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</si>
  <si>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</si>
  <si>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</si>
  <si>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</si>
  <si>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</si>
  <si>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</si>
  <si>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</si>
  <si>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</si>
  <si>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</si>
  <si>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</si>
  <si>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</si>
  <si>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</si>
  <si>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</si>
  <si>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</si>
  <si>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</si>
  <si>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</si>
  <si>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</si>
  <si>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</si>
  <si>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</si>
  <si>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</si>
  <si>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</si>
  <si>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</si>
  <si>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</si>
  <si>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</si>
  <si>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</si>
  <si>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</si>
  <si>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</si>
  <si>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</si>
  <si>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</si>
  <si>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</si>
  <si>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</si>
  <si>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</si>
  <si>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</si>
  <si>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</si>
  <si>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</si>
  <si>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</si>
  <si>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</si>
  <si>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</si>
  <si>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</si>
  <si>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</si>
  <si>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</si>
  <si>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</si>
  <si>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</si>
  <si>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</si>
  <si>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</si>
  <si>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</si>
  <si>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</si>
  <si>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</si>
  <si>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</si>
  <si>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</si>
  <si>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</si>
  <si>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</si>
  <si>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</si>
  <si>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</si>
  <si>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</si>
  <si>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</si>
  <si>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</si>
  <si>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</si>
  <si>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</si>
  <si>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</si>
  <si>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</si>
  <si>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</si>
  <si>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</si>
  <si>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</si>
  <si>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</si>
  <si>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</si>
  <si>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</si>
  <si>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</si>
  <si>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</si>
  <si>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</si>
  <si>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</si>
  <si>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</si>
  <si>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</si>
  <si>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</si>
  <si>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</si>
  <si>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</si>
  <si>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</si>
  <si>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</si>
  <si>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</si>
  <si>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</si>
  <si>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</si>
  <si>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</si>
  <si>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</si>
  <si>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</si>
  <si>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</si>
  <si>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</si>
  <si>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</si>
  <si>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</si>
  <si>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</si>
  <si>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</si>
  <si>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</si>
  <si>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</si>
  <si>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</si>
  <si>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</si>
  <si>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</si>
  <si>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</si>
  <si>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</si>
  <si>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</si>
  <si>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</si>
  <si>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</si>
  <si>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</si>
  <si>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</si>
  <si>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</si>
  <si>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</si>
  <si>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</si>
  <si>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</si>
  <si>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</si>
  <si>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</si>
  <si>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</si>
  <si>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</si>
  <si>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</si>
  <si>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</si>
  <si>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</si>
  <si>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</si>
  <si>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</si>
  <si>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</si>
  <si>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</si>
  <si>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</si>
  <si>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</si>
  <si>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</si>
  <si>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</si>
  <si>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</si>
  <si>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</si>
  <si>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</si>
  <si>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</si>
  <si>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</si>
  <si>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</si>
  <si>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</si>
  <si>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</si>
  <si>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</si>
  <si>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</si>
  <si>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</si>
  <si>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</si>
  <si>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</si>
  <si>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</si>
  <si>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</si>
  <si>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</si>
  <si>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</si>
  <si>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</si>
  <si>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</si>
  <si>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</si>
  <si>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</si>
  <si>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</si>
  <si>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</si>
  <si>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</si>
  <si>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</si>
  <si>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</si>
  <si>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</si>
  <si>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</si>
  <si>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</si>
  <si>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</si>
  <si>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</si>
  <si>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</si>
  <si>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</si>
  <si>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</si>
  <si>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</si>
  <si>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</si>
  <si>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</si>
  <si>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</si>
  <si>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</si>
  <si>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</si>
  <si>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</si>
  <si>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</si>
  <si>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</si>
  <si>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</si>
  <si>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</si>
  <si>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</si>
  <si>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</si>
  <si>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</si>
  <si>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</si>
  <si>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</si>
  <si>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</si>
  <si>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</si>
  <si>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</si>
  <si>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</si>
  <si>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</si>
  <si>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</si>
  <si>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</si>
  <si>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</si>
  <si>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</si>
  <si>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</si>
  <si>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</si>
  <si>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</si>
  <si>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</si>
  <si>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</si>
  <si>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</si>
  <si>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</si>
  <si>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</si>
  <si>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</si>
  <si>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</si>
  <si>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</si>
  <si>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</si>
  <si>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</si>
  <si>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</si>
  <si>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</si>
  <si>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</si>
  <si>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</si>
  <si>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</si>
  <si>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</si>
  <si>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</si>
  <si>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</si>
  <si>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</si>
  <si>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</si>
  <si>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</si>
  <si>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</si>
  <si>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</si>
  <si>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</si>
  <si>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</si>
  <si>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</si>
  <si>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</si>
  <si>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</si>
  <si>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</si>
  <si>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</si>
  <si>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</si>
  <si>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</si>
  <si>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</si>
  <si>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</si>
  <si>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</si>
  <si>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</si>
  <si>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</si>
  <si>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</si>
  <si>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</si>
  <si>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</si>
  <si>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</si>
  <si>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</si>
  <si>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</si>
  <si>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</si>
  <si>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</si>
  <si>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</si>
  <si>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</si>
  <si>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</si>
  <si>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</si>
  <si>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</si>
  <si>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</si>
  <si>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</si>
  <si>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</si>
  <si>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</si>
  <si>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</si>
  <si>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</si>
  <si>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</si>
  <si>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</si>
  <si>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</si>
  <si>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</si>
  <si>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</si>
  <si>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</si>
  <si>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</si>
  <si>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</si>
  <si>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</si>
  <si>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</si>
  <si>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</si>
  <si>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</si>
  <si>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</si>
  <si>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</si>
  <si>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</si>
  <si>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</si>
  <si>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</si>
  <si>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</si>
  <si>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</si>
  <si>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</si>
  <si>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</si>
  <si>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</si>
  <si>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</si>
  <si>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</si>
  <si>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</si>
  <si>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</si>
  <si>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</si>
  <si>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</si>
  <si>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</si>
  <si>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</si>
  <si>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</si>
  <si>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</si>
  <si>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</si>
  <si>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</si>
  <si>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</si>
  <si>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</si>
  <si>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</si>
  <si>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</si>
  <si>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</si>
  <si>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</si>
  <si>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</si>
  <si>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</si>
  <si>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</si>
  <si>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</si>
  <si>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</si>
  <si>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</si>
  <si>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</si>
  <si>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</si>
  <si>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</si>
  <si>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</si>
  <si>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</si>
  <si>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</si>
  <si>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</si>
  <si>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</si>
  <si>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</si>
  <si>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</si>
  <si>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</si>
  <si>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</si>
  <si>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</si>
  <si>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</si>
  <si>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</si>
  <si>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</si>
  <si>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</si>
  <si>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</si>
  <si>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</si>
  <si>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</si>
  <si>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</si>
  <si>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</si>
  <si>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</si>
  <si>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</si>
  <si>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</si>
  <si>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</si>
  <si>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</si>
  <si>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</si>
  <si>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</si>
  <si>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</si>
  <si>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</si>
  <si>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</si>
  <si>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</si>
  <si>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</si>
  <si>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</si>
  <si>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</si>
  <si>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</si>
  <si>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</si>
  <si>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</si>
  <si>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</si>
  <si>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</si>
  <si>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</si>
  <si>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</si>
  <si>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</si>
  <si>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</si>
  <si>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</si>
  <si>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</si>
  <si>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</si>
  <si>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</si>
  <si>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</si>
  <si>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</si>
  <si>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</si>
  <si>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</si>
  <si>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</si>
  <si>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</si>
  <si>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</si>
  <si>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</si>
  <si>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</si>
  <si>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</si>
  <si>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</si>
  <si>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</si>
  <si>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</si>
  <si>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</si>
  <si>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</si>
  <si>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</si>
  <si>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</si>
  <si>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</si>
  <si>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</si>
  <si>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</si>
  <si>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</si>
  <si>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</si>
  <si>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</si>
  <si>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</si>
  <si>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</si>
  <si>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</si>
  <si>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</si>
  <si>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</si>
  <si>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</si>
  <si>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</si>
  <si>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</si>
  <si>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</si>
  <si>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</si>
  <si>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</si>
  <si>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</si>
  <si>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</si>
  <si>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</si>
  <si>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</si>
  <si>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</si>
  <si>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</si>
  <si>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</si>
  <si>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</si>
  <si>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</si>
  <si>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</si>
  <si>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</si>
  <si>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</si>
  <si>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</si>
  <si>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</si>
  <si>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</si>
  <si>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</si>
  <si>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</si>
  <si>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</si>
  <si>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</si>
  <si>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</si>
  <si>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</si>
  <si>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</si>
  <si>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</si>
  <si>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</si>
  <si>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</si>
  <si>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</si>
  <si>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</si>
  <si>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</si>
  <si>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</si>
  <si>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</si>
  <si>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</si>
  <si>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</si>
  <si>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</si>
  <si>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</si>
  <si>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</si>
  <si>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</si>
  <si>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</si>
  <si>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</si>
  <si>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</si>
  <si>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</si>
  <si>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</si>
  <si>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</si>
  <si>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</si>
  <si>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</si>
  <si>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</si>
  <si>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</si>
  <si>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</si>
  <si>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</si>
  <si>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</si>
  <si>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</si>
  <si>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</si>
  <si>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</si>
  <si>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</si>
  <si>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</si>
  <si>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</si>
  <si>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</si>
  <si>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</si>
  <si>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</si>
  <si>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</si>
  <si>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</si>
  <si>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</si>
  <si>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</si>
  <si>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</si>
  <si>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</si>
  <si>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</si>
  <si>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</si>
  <si>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</si>
  <si>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</si>
  <si>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</si>
  <si>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</si>
  <si>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</si>
  <si>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</si>
  <si>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</si>
  <si>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</si>
  <si>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</si>
  <si>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</si>
  <si>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</si>
  <si>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</si>
  <si>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</si>
  <si>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</si>
  <si>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</si>
  <si>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</si>
  <si>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</si>
  <si>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</si>
  <si>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</si>
  <si>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</si>
  <si>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</si>
  <si>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</si>
  <si>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</si>
  <si>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</si>
  <si>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</si>
  <si>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</si>
  <si>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</si>
  <si>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</si>
  <si>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</si>
  <si>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</si>
  <si>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</si>
  <si>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</si>
  <si>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</si>
  <si>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</si>
  <si>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</si>
  <si>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</si>
  <si>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</si>
  <si>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</si>
  <si>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</si>
  <si>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</si>
  <si>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</si>
  <si>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</si>
  <si>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</si>
  <si>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</si>
  <si>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</si>
  <si>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</si>
  <si>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</si>
  <si>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</si>
  <si>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</si>
  <si>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</si>
  <si>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</si>
  <si>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</si>
  <si>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</si>
  <si>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</si>
  <si>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</si>
  <si>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</si>
  <si>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</si>
  <si>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</si>
  <si>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</si>
  <si>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</si>
  <si>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</si>
  <si>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</si>
  <si>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</si>
  <si>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</si>
  <si>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</si>
  <si>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</si>
  <si>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</si>
  <si>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</si>
  <si>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</si>
  <si>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</si>
  <si>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</si>
  <si>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</si>
  <si>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</si>
  <si>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</si>
  <si>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</si>
  <si>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</si>
  <si>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</si>
  <si>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</si>
  <si>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</si>
  <si>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</si>
  <si>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</si>
  <si>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</si>
  <si>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</si>
  <si>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</si>
  <si>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</si>
  <si>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</si>
  <si>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</si>
  <si>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</si>
  <si>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</si>
  <si>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</si>
  <si>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</si>
  <si>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</si>
  <si>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</si>
  <si>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</si>
  <si>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</si>
  <si>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</si>
  <si>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</si>
  <si>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</si>
  <si>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</si>
  <si>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</si>
  <si>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</si>
  <si>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</si>
  <si>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</si>
  <si>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</si>
  <si>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</si>
  <si>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</si>
  <si>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</si>
  <si>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</si>
  <si>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</si>
  <si>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</si>
  <si>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</si>
  <si>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</si>
  <si>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</si>
  <si>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</si>
  <si>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</si>
  <si>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</si>
  <si>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</si>
  <si>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</si>
  <si>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</si>
  <si>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</si>
  <si>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</si>
  <si>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</si>
  <si>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</si>
  <si>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</si>
  <si>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</si>
  <si>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</si>
  <si>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</si>
  <si>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</si>
  <si>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</si>
  <si>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</si>
  <si>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</si>
  <si>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</si>
  <si>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</si>
  <si>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</si>
  <si>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</si>
  <si>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</si>
  <si>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</si>
  <si>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</si>
  <si>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</si>
  <si>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</si>
  <si>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</si>
  <si>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</si>
  <si>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</si>
  <si>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</si>
  <si>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</si>
  <si>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</si>
  <si>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</si>
  <si>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</si>
  <si>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</si>
  <si>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</si>
  <si>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</si>
  <si>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</si>
  <si>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</si>
  <si>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</si>
  <si>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</si>
  <si>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</si>
  <si>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</si>
  <si>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</si>
  <si>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</si>
  <si>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</si>
  <si>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</si>
  <si>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</si>
  <si>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</si>
  <si>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</si>
  <si>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</si>
  <si>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</si>
  <si>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</si>
  <si>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</si>
  <si>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</si>
  <si>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</si>
  <si>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</si>
  <si>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</si>
  <si>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</si>
  <si>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</si>
  <si>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</si>
  <si>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</si>
  <si>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</si>
  <si>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</si>
  <si>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</si>
  <si>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</si>
  <si>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</si>
  <si>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</si>
  <si>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</si>
  <si>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</si>
  <si>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</si>
  <si>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</si>
  <si>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</si>
  <si>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</si>
  <si>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</si>
  <si>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</si>
  <si>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</si>
  <si>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</si>
  <si>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</si>
  <si>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</si>
  <si>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</si>
  <si>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</si>
  <si>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</si>
  <si>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</si>
  <si>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</si>
  <si>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</si>
  <si>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</si>
  <si>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</si>
  <si>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</si>
  <si>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</si>
  <si>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</si>
  <si>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</si>
  <si>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</si>
  <si>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</si>
  <si>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</si>
  <si>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</si>
  <si>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</si>
  <si>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</si>
  <si>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</si>
  <si>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</si>
  <si>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</si>
  <si>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</si>
  <si>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</si>
  <si>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</si>
  <si>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</si>
  <si>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</si>
  <si>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</si>
  <si>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</si>
  <si>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</si>
  <si>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</si>
  <si>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</si>
  <si>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</si>
  <si>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</si>
  <si>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</si>
  <si>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</si>
  <si>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</si>
  <si>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</si>
  <si>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</si>
  <si>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</si>
  <si>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</si>
  <si>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</si>
  <si>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</si>
  <si>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</si>
  <si>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</si>
  <si>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</si>
  <si>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</si>
  <si>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</si>
  <si>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</si>
  <si>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</si>
  <si>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</si>
  <si>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</si>
  <si>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</si>
  <si>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</si>
  <si>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</si>
  <si>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</si>
  <si>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</si>
  <si>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</si>
  <si>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</si>
  <si>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</si>
  <si>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</si>
  <si>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</si>
  <si>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</si>
  <si>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</si>
  <si>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</si>
  <si>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</si>
  <si>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</si>
  <si>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</si>
  <si>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</si>
  <si>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</si>
  <si>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</si>
  <si>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</si>
  <si>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</si>
  <si>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</si>
  <si>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</si>
  <si>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</si>
  <si>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</si>
  <si>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</si>
  <si>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</si>
  <si>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</si>
  <si>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</si>
  <si>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</si>
  <si>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</si>
  <si>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</si>
  <si>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</si>
  <si>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</si>
  <si>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</si>
  <si>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</si>
  <si>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</si>
  <si>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</si>
  <si>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</si>
  <si>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</si>
  <si>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</si>
  <si>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</si>
  <si>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</si>
  <si>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</si>
  <si>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</si>
  <si>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</si>
  <si>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</si>
  <si>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</si>
  <si>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</si>
  <si>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</si>
  <si>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</si>
  <si>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</si>
  <si>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</si>
  <si>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</si>
  <si>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</si>
  <si>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</si>
  <si>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</si>
  <si>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</si>
  <si>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</si>
  <si>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</si>
  <si>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</si>
  <si>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</si>
  <si>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</si>
  <si>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</si>
  <si>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</si>
  <si>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</si>
  <si>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</si>
  <si>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</si>
  <si>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</si>
  <si>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</si>
  <si>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</si>
  <si>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</si>
  <si>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</si>
  <si>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</si>
  <si>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</si>
  <si>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</si>
  <si>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</si>
  <si>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</si>
  <si>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</si>
  <si>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</si>
  <si>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</si>
  <si>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</si>
  <si>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</si>
  <si>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</si>
  <si>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</si>
  <si>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</si>
  <si>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</si>
  <si>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</si>
  <si>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</si>
  <si>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</si>
  <si>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</si>
  <si>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</si>
  <si>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</si>
  <si>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</si>
  <si>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</si>
  <si>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</si>
  <si>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</si>
  <si>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</si>
  <si>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</si>
  <si>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</si>
  <si>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</si>
  <si>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</si>
  <si>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</si>
  <si>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</si>
  <si>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</si>
  <si>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</si>
  <si>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</si>
  <si>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</si>
  <si>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</si>
  <si>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</si>
  <si>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</si>
  <si>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</si>
  <si>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</si>
  <si>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</si>
  <si>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</si>
  <si>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</si>
  <si>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</si>
  <si>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</si>
  <si>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</si>
  <si>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</si>
  <si>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</si>
  <si>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</si>
  <si>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</si>
  <si>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</si>
  <si>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</si>
  <si>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</si>
  <si>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</si>
  <si>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</si>
  <si>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</si>
  <si>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</si>
  <si>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</si>
  <si>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</si>
  <si>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</si>
  <si>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</si>
  <si>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</si>
  <si>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</si>
  <si>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</si>
  <si>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</si>
  <si>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</si>
  <si>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</si>
  <si>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</si>
  <si>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</si>
  <si>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</si>
  <si>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</si>
  <si>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</si>
  <si>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</si>
  <si>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</si>
  <si>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</si>
  <si>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</si>
  <si>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</si>
  <si>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</si>
  <si>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</si>
  <si>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</si>
  <si>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</si>
  <si>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</si>
  <si>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</si>
  <si>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</si>
  <si>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</si>
  <si>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</si>
  <si>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</si>
  <si>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</si>
  <si>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</si>
  <si>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</si>
  <si>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</si>
  <si>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</si>
  <si>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</si>
  <si>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</si>
  <si>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</si>
  <si>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</si>
  <si>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</si>
  <si>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</si>
  <si>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</si>
  <si>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</si>
  <si>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</si>
  <si>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</si>
  <si>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</si>
  <si>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</si>
  <si>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</si>
  <si>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</si>
  <si>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</si>
  <si>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</si>
  <si>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</si>
  <si>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</si>
  <si>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</si>
  <si>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</si>
  <si>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</si>
  <si>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</si>
  <si>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</si>
  <si>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</si>
  <si>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</si>
  <si>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</si>
  <si>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</si>
  <si>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</si>
  <si>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</si>
  <si>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</si>
  <si>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</si>
  <si>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</si>
  <si>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</si>
  <si>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</si>
  <si>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</si>
  <si>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</si>
  <si>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</si>
  <si>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</si>
  <si>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</si>
  <si>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</si>
  <si>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</si>
  <si>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</si>
  <si>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</si>
  <si>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</si>
  <si>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</si>
  <si>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</si>
  <si>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</si>
  <si>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</si>
  <si>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</si>
  <si>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</si>
  <si>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</si>
  <si>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</si>
  <si>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</si>
  <si>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</si>
  <si>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</si>
  <si>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</si>
  <si>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</si>
  <si>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</si>
  <si>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</si>
  <si>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</si>
  <si>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</si>
  <si>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</si>
  <si>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</si>
  <si>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</si>
  <si>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</si>
  <si>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</si>
  <si>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</si>
  <si>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</si>
  <si>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</si>
  <si>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</si>
  <si>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</si>
  <si>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</si>
  <si>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</si>
  <si>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</si>
  <si>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</si>
  <si>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</si>
  <si>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</si>
  <si>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</si>
  <si>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</si>
  <si>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</si>
  <si>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</si>
  <si>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</si>
  <si>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</si>
  <si>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</si>
  <si>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</si>
  <si>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</si>
  <si>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</si>
  <si>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</si>
  <si>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</si>
  <si>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</si>
  <si>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</si>
  <si>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</si>
  <si>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</si>
  <si>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</si>
  <si>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</si>
  <si>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</si>
  <si>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</si>
  <si>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</si>
  <si>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</si>
  <si>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</si>
  <si>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</si>
  <si>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</si>
  <si>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</si>
  <si>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</si>
  <si>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</si>
  <si>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</si>
  <si>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</si>
  <si>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</si>
  <si>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</si>
  <si>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</si>
  <si>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</si>
  <si>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</si>
  <si>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</si>
  <si>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</si>
  <si>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80 mins</t>
  </si>
  <si>
    <t>PCM-20251123-00000503</t>
  </si>
  <si>
    <t>25 mins</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</si>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</sst>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321.42294131944072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6.5811689812107943E-2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45984.371367245367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45984.371367245367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45984.371367245367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45984.371367245367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45984.371367245367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45984.371367245367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45984.371367245367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45984.371367245367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45984.371367245367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45984.371367245367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45984.371367245367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45984.371367245367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45984.371367245367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45984.371367245367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45984.371367245367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45984.371367245367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45984.371367245367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45984.371367245367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45984.371367245367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45984.371367245367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45984.371367245367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45984.371367245367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45984.371367245367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45984.371367245367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45984.371367245367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45984.371367245367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45984.371367245367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45984.371367245367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45984.371367245367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45984.371367245367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45984.371367245367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45984.371367245367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159.37152928240539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45984.371367245367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45984.371367245367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45984.371367245367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45984.371367245367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45984.371367245367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45984.371367245367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45984.371367245367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45984.371367245367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45984.371367245367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45984.371367245367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45984.371367245367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45984.371367245367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45984.371367245367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45984.371367245367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45984.371367245367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45984.371367245367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45984.371367245367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45984.371367245367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45984.371367245367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45984.371367245367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45984.371367245367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45984.371367245367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45984.371367245367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45984.371367245367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45984.371367245367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45984.371367245367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45984.371367245367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45984.371367245367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45984.371367245367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45984.371367245367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45984.371367245367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45984.371367245367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45984.371367245367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45984.371367245367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45984.371367245367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45984.371367245367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45984.371367245367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45984.371367245367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45984.371367245367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45984.371367245367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45984.371367245367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45984.371367245367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45984.371367245367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45984.371367245367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45984.371367245367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45984.371367245367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45984.371367245367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45984.371367245367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45984.371367245367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45984.371367245367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45984.371367245367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45984.371367245367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45984.371367245367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45984.371367245367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45984.371367245367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45984.371367245367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45984.371367245367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45984.371367245367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45984.371367245367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45984.371367245367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45984.371367245367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45984.371367245367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45984.371367245367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45984.371367245367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45984.371367245367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45984.371367245367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45984.371367245367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45984.371367245367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45984.371367245367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45984.371367245367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45984.371367245367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45984.371367245367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45984.371367245367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45984.371367245367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45984.371367245367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45984.371367245367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45984.371367245367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45984.371367245367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45984.371367245367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45984.371367245367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45984.371367245367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45984.371367245367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45984.371367245367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45984.371367245367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45984.371367245367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45984.371367245367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45984.371367245367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45984.371367245367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45984.371367245367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45984.371367245367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45984.371367245367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45984.371367245367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45984.371367245367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45984.371367245367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45984.371367245367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45984.371367245367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45984.371367245367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45984.371367245367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45984.371367245367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45984.371367245367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45984.371367245367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45984.371367245367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45984.371367245367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45984.371367245367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45984.371367245367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45984.371367245367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45984.371367245367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45984.371367245367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45984.371367245367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45984.371367245367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45984.371367245367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45984.371367245367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45984.371367245367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45984.371367245367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45984.371367245367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45984.371367245367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45984.371367245367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45984.371367245367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45984.371367245367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45984.371367245367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45984.371367245367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45984.371367245367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45984.371367245367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45984.371367245367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45984.371367245367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45984.371367245367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45984.371367245367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45984.371367245367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45984.371367245367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45984.371367245367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45984.371367245367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45984.371367245367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45984.371367245367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45984.371367245367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45984.371367245367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45984.371367245367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45984.371367245367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45984.371367245367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45984.371367245367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45984.371367245367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45984.371367245367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45984.371367245367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45984.371367245367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45984.371367245367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45984.371367245367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45984.371367245367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45984.371367245367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45984.371367245367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45984.371367245367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45984.371367245367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45984.371367245367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45984.371367245367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45984.371367245367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45984.371367245367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45984.371367245367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45984.371367245367</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45984.371367245367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45984.371367245367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45984.371367245367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45984.371367245367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45984.371367245367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45984.371367245367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45984.371367245367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45984.371367245367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45984.371367245367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45984.371367245367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45984.371367245367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45984.371367245367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45984.371367245367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45984.371367245367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45984.371367245367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45984.371367245367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45984.371367245367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45984.371367245367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45984.371367245367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45984.371367245367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45984.371367245367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45984.371367245367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45984.371367245367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45984.371367245367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45984.371367245367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45984.371367245367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45984.371367245367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45984.371367245367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45984.371367245367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45984.371367245367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45984.371367245367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45984.371367245367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45984.371367245367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45984.371367245367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45984.371367245367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45984.371367245367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45984.371367245367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45984.371367245367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45984.371367245367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45984.371367245367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45984.371367245367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45984.371367245367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45984.371367245367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45984.371367245367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45984.371367245367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45984.371367245367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45984.371367245367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45984.371367245367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45984.371367245367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45984.371367245367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45984.371367245367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45984.371367245367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45984.371367245367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45984.371367245367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45984.371367245367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45984.371367245367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45984.371367245367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45984.371367245367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45984.371367245367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45984.371367245367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45984.371367245367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45984.371367245367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45984.371367245367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45984.371367245367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45984.371367245367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45984.371367245367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45984.371367245367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45984.371367245367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45984.371367245367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45984.371367245367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45984.371367245367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45984.371367245367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45984.371367245367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45984.371367245367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45984.371367245367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45984.371367245367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45984.371367245367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45984.371367245367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45984.371367245367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45984.371367245367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45984.371367245367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45984.371367245367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45984.371367245367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45984.371367245367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45984.371367245367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45984.371367245367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45984.371367245367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45984.371367245367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45984.371367245367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45984.371367245367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45984.371367245367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45984.371367245367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45984.371367245367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45984.371367245367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45984.371367245367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45984.371367245367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45984.371367245367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45984.371367245367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45984.371367245367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45984.371367245367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45984.371367245367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45984.371367245367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45984.371367245367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45984.371367245367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45984.371367245367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45984.371367245367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45984.371367245367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45984.371367245367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45984.371367245367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45984.371367245367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45984.371367245367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45984.371367245367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45984.371367245367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45984.371367245367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45984.371367245367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45984.371367245367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45984.371367245367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45984.371367245367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45984.371367245367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45984.371367245367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45984.371367245367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45984.371367245367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45984.371367245367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45984.371367245367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45984.371367245367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45984.371367245367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45984.371367245367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45984.371367245367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45984.371367245367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45984.371367245367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45984.371367245367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45984.371367245367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45984.371367245367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45984.371367245367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45984.371367245367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45984.371367245367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45984.371367245367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45984.371367245367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45984.371367245367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45984.371367245367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45984.371367245367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45984.371367245367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45984.371367245367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45984.371367245367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45984.371367245367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45984.371367245367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45984.371367245367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45984.371367245367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45984.371367245367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45984.371367245367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45984.371367245367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45984.371367245367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45984.371367245367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45984.371367245367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45984.371367245367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45984.371367245367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45984.371367245367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45984.371367245367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45984.371367245367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45984.371367245367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45984.371367245367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45984.371367245367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45984.371367245367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45984.371367245367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45984.371367245367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45984.371367245367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45984.371367245367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45984.371367245367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45984.371367245367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45984.371367245367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45984.371367245367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45984.371367245367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45984.371367245367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45984.371367245367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45984.371367245367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45984.371367245367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45984.371367245367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45984.371367245367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45984.371367245367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45984.371367245367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45984.371367245367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45984.371367245367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45984.371367245367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45984.371367245367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45984.371367245367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45984.371367245367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45984.371367245367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45984.371367245367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45984.371367245367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45984.371367245367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45984.371367245367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45984.371367245367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45984.371367245367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45984.371367245367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45984.371367245367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45984.371367245367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45984.371367245367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45984.371367245367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45984.371367245367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45984.371367245367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45984.371367245367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45984.371367245367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45984.371367245367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45984.371367245367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45984.371367245367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45984.371367245367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45984.371367245367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45984.371367245367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45984.371367245367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45984.371367245367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45984.371367245367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45984.371367245367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45984.371367245367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45984.371367245367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45984.371367245367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45984.371367245367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45984.371367245367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45984.371367245367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45984.371367245367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45984.371367245367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45984.371367245367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45984.371367245367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45984.371367245367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45984.371367245367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45984.371367245367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45984.371367245367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45984.371367245367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45984.371367245367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45984.371367245367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45984.371367245367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45984.371367245367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45984.371367245367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45984.371367245367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45984.371367245367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45984.371367245367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45984.371367245367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45984.371367245367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45984.371367245367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45984.371367245367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45984.371367245367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45984.371367245367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45984.371367245367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45984.371367245367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45984.371367245367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45984.371367245367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45984.371367245367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45984.371367245367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45984.371367245367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45984.371367245367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45984.371367245367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45984.371367245367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45984.371367245367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45984.371367245367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45984.371367245367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45984.371367245367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45984.371367245367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45984.371367245367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45984.371367245367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45984.371367245367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45984.371367245367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45984.371367245367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45984.371367245367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45984.371367245367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45984.371367245367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45984.371367245367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45984.371367245367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45984.371367245367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45984.371367245367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45984.371367245367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45984.371367245367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45984.371367245367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45984.371367245367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45984.371367245367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45984.371367245367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45984.371367245367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45984.371367245367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45984.371367245367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45984.371367245367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45984.371367245367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45984.371367245367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45984.371367245367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45984.371367245367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45984.371367245367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45984.371367245367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45984.371367245367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45984.371367245367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45984.371367245367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45984.371367245367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45984.371367245367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45984.371367245367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45984.371367245367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45984.371367245367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45984.371367245367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45984.371367245367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45984.371367245367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45984.371367245367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45984.371367245367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45984.371367245367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45984.371367245367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45984.371367245367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45984.371367245367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45984.371367245367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45984.371367245367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45984.371367245367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45984.371367245367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45984.371367245367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45984.371367245367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45984.371367245367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45984.371367245367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45984.371367245367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45984.371367245367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45984.371367245367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45984.371367245367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45984.371367245367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45984.371367245367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45984.371367245367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45984.371367245367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45984.371367245367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45984.371367245367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45984.371367245367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45984.371367245367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45984.371367245367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45984.371367245367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45984.371367245367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45984.371367245367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45984.371367245367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45984.371367245367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45984.371367245367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45984.371367245367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45984.371367245367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45984.371367245367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45984.371367245367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45984.371367245367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45984.371367245367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45984.371367245367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45984.371367245367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45984.371367245367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45984.371367245367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45984.371367245367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45984.371367245367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45984.371367245367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45984.371367245367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45984.371367245367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45984.371367245367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45984.371367245367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45984.371367245367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45984.371367245367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45984.371367245367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45984.371367245367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45984.371367245367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45984.371367245367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45984.371367245367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45984.371367245367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45984.371367245367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45984.371367245367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45984.371367245367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45984.371367245367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45984.371367245367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45984.371367245367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45984.371367245367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45984.371367245367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45984.371367245367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45984.371367245367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45984.371367245367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45984.371367245367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45984.371367245367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45984.371367245367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45984.371367245367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45984.371367245367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45984.371367245367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45984.371367245367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45984.371367245367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45984.371367245367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45984.371367245367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45984.371367245367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45984.371367245367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45984.371367245367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45984.371367245367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45984.371367245367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45984.371367245367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45984.371367245367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45984.371367245367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45984.371367245367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45984.371367245367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45984.371367245367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45984.371367245367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45984.371367245367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45984.371367245367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45984.371367245367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45984.371367245367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45984.371367245367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45984.371367245367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45984.371367245367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45984.371367245367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45984.371367245367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45984.371367245367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45984.371367245367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45984.371367245367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45984.371367245367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45984.371367245367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45984.371367245367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45984.371367245367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45984.371367245367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45984.371367245367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45984.371367245367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45984.371367245367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45984.371367245367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45984.371367245367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45984.371367245367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45984.371367245367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45984.371367245367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45984.371367245367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45984.371367245367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45984.371367245367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45984.371367245367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45984.371367245367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45984.371367245367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45984.371367245367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45984.371367245367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45984.371367245367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45984.371367245367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45984.371367245367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45984.371367245367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45984.371367245367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45984.371367245367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45984.371367245367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45984.371367245367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45984.371367245367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45984.371367245367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45984.371367245367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45984.371367245367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45984.371367245367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45984.371367245367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45984.371367245367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45984.371367245367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45984.371367245367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45984.371367245367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45984.371367245367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45984.371367245367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45984.371367245367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45984.371367245367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45984.371367245367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45984.371367245367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45984.371367245367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45984.371367245367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45984.371367245367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45984.371367245367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45984.371367245367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45984.371367245367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45984.371367245367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45984.371367245367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45984.371367245367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45984.371367245367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45984.371367245367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45984.371367245367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45984.371367245367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45984.371367245367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45984.371367245367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45984.371367245367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45984.371367245367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45984.371367245367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45984.371367245367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45984.371367245367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45984.371367245367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45984.371367245367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45984.371367245367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45984.371367245367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45984.371367245367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45984.371367245367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45984.371367245367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45984.371367245367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45984.371367245367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45984.371367245367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45984.371367245367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45984.371367245367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45984.371367245367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45984.371367245367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45984.371367245367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45984.371367245367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45984.371367245367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45984.371367245367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45984.371367245367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45984.371367245367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45984.371367245367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45984.371367245367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45984.371367245367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45984.371367245367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45984.371367245367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45984.371367245367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45984.371367245367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45984.371367245367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45984.371367245367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45984.371367245367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45984.371367245367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45984.371367245367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45984.371367245367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45984.371367245367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45984.371367245367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45984.371367245367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45984.371367245367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45984.371367245367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45984.371367245367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45984.371367245367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45984.371367245367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45984.371367245367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45984.371367245367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45984.371367245367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45984.371367245367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45984.371367245367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45984.371367245367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45984.371367245367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45984.371367245367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45984.371367245367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45984.371367245367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45984.371367245367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45984.371367245367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45984.371367245367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45984.371367245367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45984.371367245367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45984.371367245367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45984.371367245367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45984.371367245367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45984.371367245367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45984.371367245367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45984.371367245367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45984.371367245367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45984.371367245367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45984.371367245367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45984.371367245367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45984.371367245367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45984.371367245367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45984.371367245367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45984.371367245367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45984.371367245367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45984.371367245367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45984.371367245367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45984.371367245367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45984.371367245367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45984.371367245367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45984.371367245367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45984.371367245367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45984.371367245367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45984.371367245367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45984.371367245367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45984.371367245367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45984.371367245367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45984.371367245367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45984.371367245367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45984.371367245367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45984.371367245367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45984.371367245367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45984.371367245367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45984.371367245367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45984.371367245367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45984.371367245367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45984.371367245367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45984.371367245367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45984.371367245367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45984.371367245367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45984.371367245367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45984.371367245367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45984.371367245367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45984.371367245367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45984.371367245367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45984.371367245367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45984.371367245367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45984.371367245367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45984.371367245367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45984.371367245367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45984.371367245367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45984.371367245367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45984.371367245367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45984.371367245367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45984.371367245367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45984.371367245367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45984.371367245367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45984.371367245367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45984.371367245367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45984.371367245367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45984.371367245367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45984.371367245367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45984.371367245367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45984.371367245367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45984.371367245367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45984.371367245367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45984.371367245367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45984.371367245367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45984.371367245367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45984.371367245367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45984.371367245367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45984.371367245367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45984.371367245367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45984.371367245367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45984.371367245367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45984.371367245367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45984.371367245367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45984.371367245367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45984.371367245367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45984.371367245367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45984.371367245367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45984.371367245367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45984.371367245367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45984.371367245367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45984.371367245367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45984.371367245367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45984.371367245367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45984.371367245367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45984.371367245367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45984.371367245367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45984.371367245367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45984.371367245367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45984.371367245367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45984.371367245367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45984.371367245367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45984.371367245367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45984.371367245367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45984.371367245367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45984.371367245367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45984.371367245367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45984.371367245367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45984.371367245367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45984.371367245367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45984.371367245367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45984.371367245367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45984.371367245367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45984.371367245367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45984.371367245367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45984.371367245367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45984.371367245367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45984.371367245367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45984.371367245367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45984.371367245367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45984.371367245367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45984.371367245367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45984.371367245367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45984.371367245367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45984.371367245367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45984.371367245367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45984.371367245367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45984.371367245367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45984.371367245367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45984.371367245367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45984.371367245367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45984.371367245367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45984.371367245367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45984.371367245367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45984.371367245367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45984.371367245367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45984.371367245367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45984.371367245367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45984.371367245367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45984.371367245367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45984.371367245367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45984.371367245367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45984.371367245367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45984.371367245367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45984.371367245367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45984.371367245367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45984.371367245367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45984.371367245367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45984.371367245367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45984.371367245367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45984.371367245367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45984.371367245367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45984.371367245367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45984.371367245367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45984.371367245367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45984.371367245367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45984.371367245367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45984.371367245367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45984.371367245367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45984.371367245367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45984.371367245367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45984.371367245367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45984.371367245367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45984.371367245367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45984.371367245367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45984.371367245367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45984.371367245367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45984.371367245367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45984.371367245367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45984.371367245367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45984.371367245367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45984.371367245367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45984.371367245367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45984.371367245367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45984.371367245367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45984.371367245367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45984.371367245367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45984.371367245367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45984.371367245367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45984.371367245367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45984.371367245367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45984.371367245367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45984.371367245367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45984.371367245367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45984.371367245367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45984.371367245367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45984.371367245367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45984.371367245367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45984.371367245367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45984.371367245367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45984.371367245367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45984.371367245367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45984.371367245367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45984.371367245367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45984.371367245367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45984.371367245367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45984.371367245367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45984.371367245367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45984.371367245367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45984.371367245367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45984.371367245367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45984.371367245367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45984.371367245367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45984.371367245367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45984.371367245367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45984.371367245367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45984.371367245367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45984.371367245367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45984.371367245367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45984.371367245367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45984.371367245367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45984.371367245367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45984.371367245367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45984.371367245367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45984.371367245367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45984.371367245367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45984.371367245367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45984.371367245367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45984.371367245367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45984.371367245367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45984.371367245367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45984.371367245367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45984.371367245367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45984.371367245367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45984.371367245367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45984.371367245367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45984.371367245367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45984.371367245367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45984.371367245367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45984.371367245367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45984.371367245367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45984.371367245367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45984.371367245367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45984.371367245367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45984.371367245367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45984.371367245367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45984.371367245367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45984.371367245367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45984.371367245367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45984.371367245367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45984.371367245367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45984.371367245367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45984.371367245367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45984.371367245367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45984.371367245367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45984.371367245367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45984.371367245367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45984.371367245367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45984.371367245367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45984.371367245367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45984.371367245367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45984.371367245367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45984.371367245367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45984.371367245367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45984.371367245367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45984.371367245367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45984.371367245367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45984.371367245367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45984.371367245367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45984.371367245367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45984.371367245367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45984.371367245367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45984.371367245367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45984.371367245367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45984.371367245367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45984.371367245367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45984.371367245367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45984.371367245367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45984.371367245367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45984.371367245367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45984.371367245367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45984.371367245367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45984.371367245367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45984.371367245367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45984.371367245367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45984.371367245367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45984.371367245367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45984.371367245367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45984.371367245367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45984.371367245367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45984.371367245367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45984.371367245367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45984.371367245367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45984.371367245367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45984.371367245367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45984.371367245367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45984.371367245367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45984.371367245367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45984.371367245367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45984.371367245367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45984.371367245367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45984.371367245367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45984.371367245367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45984.371367245367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45984.371367245367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45984.371367245367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45984.371367245367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45984.371367245367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45984.371367245367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45984.371367245367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45984.371367245367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45984.371367245367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45984.371367245367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45984.371367245367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45984.371367245367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45984.371367245367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45984.371367245367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45984.371367245367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45984.371367245367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45984.371367245367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45984.371367245367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45984.371367245367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45984.371367245367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45984.371367245367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45984.371367245367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45984.371367245367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45984.371367245367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45984.371367245367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45984.371367245367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45984.371367245367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45984.371367245367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45984.371367245367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45984.371367245367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45984.371367245367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45984.371367245367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45984.371367245367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45984.371367245367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45984.371367245367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45984.371367245367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45984.371367245367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45984.371367245367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45984.371367245367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45984.371367245367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45984.371367245367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45984.371367245367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45984.371367245367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45984.371367245367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45984.371367245367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45984.371367245367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45984.371367245367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45984.371367245367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45984.371367245367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45984.371367245367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45984.371367245367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45984.371367245367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45984.371367245367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45984.371367245367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45984.371367245367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45984.371367245367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45984.371367245367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45984.371367245367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45984.371367245367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45984.371367245367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45984.371367245367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45984.371367245367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45984.371367245367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45984.371367245367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45984.371367245367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45984.371367245367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45984.371367245367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45984.371367245367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45984.371367245367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45984.371367245367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45984.371367245367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45984.371367245367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45984.371367245367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45984.371367245367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45984.371367245367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45984.371367245367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45984.371367245367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45984.371367245367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45984.371367245367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45984.371367245367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45984.371367245367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45984.371367245367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45984.371367245367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45984.371367245367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45984.371367245367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45984.371367245367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45984.371367245367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45984.371367245367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45984.371367245367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45984.371367245367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45984.371367245367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45984.371367245367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45984.371367245367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45984.371367245367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45984.371367245367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45984.371367245367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45984.371367245367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45984.371367245367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45984.371367245367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45984.371367245367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45984.371367245367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45984.371367245367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45984.371367245367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45984.371367245367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45984.371367245367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45984.371367245367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45984.371367245367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45984.371367245367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45984.371367245367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45984.371367245367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45984.371367245367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45984.371367245367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45984.371367245367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45984.371367245367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45984.371367245367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45984.371367245367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45984.371367245367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45984.371367245367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45984.371367245367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45984.371367245367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45984.371367245367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45984.371367245367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45984.371367245367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45984.371367245367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45984.371367245367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45984.371367245367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45984.371367245367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45984.371367245367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45984.371367245367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45984.371367245367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45984.371367245367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45984.371367245367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45984.371367245367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45984.371367245367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45984.371367245367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45984.371367245367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45984.371367245367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45984.371367245367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45984.371367245367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45984.371367245367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45984.371367245367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45984.371367245367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45984.371367245367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45984.371367245367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45984.371367245367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45984.371367245367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45984.371367245367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45984.371367245367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45984.371367245367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45984.371367245367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45984.371367245367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45984.371367245367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45984.371367245367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45984.371367245367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45984.371367245367</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280.89064965277066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45984.371367245367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4.5672800923057366E-2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3.6645023144956212E-2</v>
      </c>
      <c r="H5" s="95">
        <v>45984.316770833335</v>
      </c>
      <c r="I5" s="113" t="str">
        <f>IFERROR(VLOOKUP(D5,DB!A:F,6,0),"")</f>
        <v>Generator-SG</v>
      </c>
      <c r="J5" s="113" t="str">
        <f>IFERROR(VLOOKUP(D5,DB!A:G,7,0),"")</f>
        <v>Vandalized</v>
      </c>
      <c r="K5" s="97" t="s">
        <v>39114</v>
      </c>
      <c r="L5" s="91" t="str">
        <f>IFERROR(VLOOKUP(D5,DB!A:I,9,0),"")</f>
        <v>Latis</v>
      </c>
    </row>
    <row r="6" spans="1:16" ht="15" customHeight="1">
      <c r="A6" s="113" t="s">
        <v>39109</v>
      </c>
      <c r="B6" s="113" t="str">
        <f>IFERROR(VLOOKUP(D6,DB!A:K,11,0),"")</f>
        <v>R4</v>
      </c>
      <c r="C6" s="93">
        <v>2</v>
      </c>
      <c r="D6" s="91" t="s">
        <v>36675</v>
      </c>
      <c r="E6" s="94" t="s">
        <v>39021</v>
      </c>
      <c r="F6" s="95"/>
      <c r="G6" s="96">
        <f ca="1">IFERROR(NOW()-F6,"")</f>
        <v>45984.371367245367</v>
      </c>
      <c r="H6" s="95">
        <v>45984.35125</v>
      </c>
      <c r="I6" s="113" t="str">
        <f>IFERROR(VLOOKUP(D6,DB!A:F,6,0),"")</f>
        <v>SCECO</v>
      </c>
      <c r="J6" s="113" t="str">
        <f>IFERROR(VLOOKUP(D6,DB!A:G,7,0),"")</f>
        <v>Vandalized</v>
      </c>
      <c r="K6" s="97" t="s">
        <v>39115</v>
      </c>
      <c r="L6" s="91" t="str">
        <f>IFERROR(VLOOKUP(D6,DB!A:I,9,0),"")</f>
        <v>Latis</v>
      </c>
    </row>
    <row r="7" spans="1:16" ht="15" customHeight="1">
      <c r="A7" s="113"/>
      <c r="B7" s="113" t="str">
        <f>IFERROR(VLOOKUP(D7,DB!A:K,11,0),"")</f>
        <v/>
      </c>
      <c r="C7" s="93"/>
      <c r="D7" s="91"/>
      <c r="E7" s="94"/>
      <c r="F7" s="95"/>
      <c r="G7" s="96">
        <f ca="1">IFERROR(NOW()-F7,"")</f>
        <v>45984.371367245367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45984.371367245367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45984.371367245367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45984.371367245367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45984.371367245367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45984.371367245367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45984.371367245367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45984.371367245367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45984.371367245367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45984.371367245367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45984.371367245367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45984.371367245367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45984.371367245367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45984.371367245367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45984.371367245367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45984.371367245367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45984.371367245367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45984.371367245367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45984.371367245367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45984.371367245367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45984.371367245367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45984.371367245367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45984.371367245367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45984.371367245367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45984.371367245367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45984.371367245367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45984.371367245367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45984.371367245367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45984.371367245367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45984.371367245367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45984.371367245367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45984.371367245367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45984.371367245367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45984.371367245367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45984.371367245367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45984.371367245367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45984.371367245367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45984.371367245367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45984.371367245367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45984.371367245367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45984.371367245367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45984.371367245367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45984.371367245367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45984.371367245367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45984.371367245367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45984.371367245367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45984.371367245367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45984.371367245367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45984.371367245367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45984.371367245367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45984.371367245367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45984.371367245367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45984.371367245367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45984.371367245367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45984.371367245367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45984.371367245367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45984.371367245367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45984.371367245367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45984.371367245367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45984.371367245367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45984.371367245367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45984.371367245367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45984.371367245367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45984.371367245367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45984.371367245367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45984.371367245367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45984.371367245367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45984.371367245367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45984.371367245367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45984.371367245367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45984.371367245367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45984.371367245367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45984.371367245367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45984.371367245367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45984.371367245367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45984.371367245367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45984.371367245367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45984.371367245367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45984.371367245367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45984.371367245367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45984.371367245367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45984.371367245367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45984.371367245367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45984.371367245367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45984.371367245367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45984.371367245367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45984.371367245367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45984.371367245367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45984.371367245367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45984.371367245367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45984.371367245367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45984.371367245367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45984.371367245367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45984.371367245367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45984.371367245367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45984.371367245367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45984.371367245367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45984.371367245367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45984.371367245367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45984.371367245367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45984.371367245367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45984.371367245367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45984.371367245367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45984.371367245367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45984.371367245367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45984.371367245367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45984.371367245367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45984.371367245367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45984.371367245367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45984.371367245367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45984.371367245367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45984.371367245367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45984.371367245367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45984.371367245367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45984.371367245367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45984.371367245367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45984.371367245367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45984.371367245367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45984.371367245367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45984.371367245367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45984.371367245367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45984.371367245367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45984.371367245367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45984.371367245367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45984.371367245367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45984.371367245367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45984.371367245367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45984.371367245367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45984.371367245367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45984.371367245367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45984.371367245367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45984.371367245367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45984.371367245367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45984.371367245367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45984.371367245367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45984.371367245367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45984.371367245367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45984.371367245367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45984.371367245367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45984.371367245367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45984.371367245367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45984.371367245367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45984.371367245367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45984.371367245367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45984.371367245367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45984.371367245367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45984.371367245367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45984.371367245367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45984.371367245367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45984.371367245367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45984.371367245367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45984.371367245367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45984.371367245367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45984.371367245367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45984.371367245367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45984.371367245367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45984.371367245367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45984.371367245367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45984.371367245367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45984.371367245367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45984.371367245367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45984.371367245367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45984.371367245367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45984.371367245367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45984.371367245367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45984.371367245367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45984.371367245367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45984.371367245367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45984.371367245367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45984.371367245367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45984.371367245367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45984.371367245367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45984.371367245367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45984.371367245367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45984.371367245367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45984.371367245367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45984.371367245367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45984.371367245367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45984.371367245367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45984.371367245367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45984.371367245367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45984.371367245367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45984.371367245367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45984.371367245367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45984.371367245367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45984.371367245367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45984.371367245367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45984.371367245367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45984.371367245367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45984.371367245367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45984.371367245367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45984.371367245367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45984.371367245367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45984.371367245367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45984.371367245367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45984.371367245367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45984.371367245367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45984.371367245367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45984.371367245367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45984.371367245367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45984.371367245367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45984.371367245367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45984.371367245367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45984.371367245367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45984.371367245367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45984.371367245367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45984.371367245367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45984.371367245367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45984.371367245367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45984.371367245367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45984.371367245367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45984.371367245367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45984.371367245367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45984.371367245367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45984.371367245367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45984.371367245367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45984.371367245367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45984.371367245367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45984.371367245367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45984.371367245367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45984.371367245367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45984.371367245367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45984.371367245367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45984.371367245367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45984.371367245367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45984.371367245367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45984.371367245367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45984.371367245367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45984.371367245367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45984.371367245367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45984.371367245367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45984.371367245367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45984.371367245367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45984.371367245367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45984.371367245367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45984.371367245367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45984.371367245367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45984.371367245367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45984.371367245367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45984.371367245367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45984.371367245367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45984.371367245367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45984.371367245367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45984.371367245367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45984.371367245367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45984.371367245367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45984.371367245367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45984.371367245367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45984.371367245367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45984.371367245367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45984.371367245367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45984.371367245367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45984.371367245367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45984.371367245367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45984.371367245367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45984.371367245367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45984.371367245367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45984.371367245367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45984.371367245367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45984.371367245367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45984.371367245367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45984.371367245367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45984.371367245367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45984.371367245367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45984.371367245367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45984.371367245367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45984.371367245367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45984.371367245367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45984.371367245367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45984.371367245367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45984.371367245367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45984.371367245367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45984.371367245367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45984.371367245367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45984.371367245367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45984.371367245367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45984.371367245367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45984.371367245367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45984.371367245367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45984.371367245367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45984.371367245367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45984.371367245367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45984.371367245367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45984.371367245367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45984.371367245367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45984.371367245367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45984.371367245367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45984.371367245367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45984.371367245367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45984.371367245367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45984.371367245367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45984.371367245367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45984.371367245367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45984.371367245367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45984.371367245367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45984.371367245367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45984.371367245367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45984.371367245367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45984.371367245367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45984.371367245367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45984.371367245367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45984.371367245367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45984.371367245367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45984.371367245367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45984.371367245367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45984.371367245367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45984.371367245367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45984.371367245367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45984.371367245367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45984.371367245367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45984.371367245367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45984.371367245367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45984.371367245367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45984.371367245367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45984.371367245367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45984.371367245367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45984.371367245367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45984.371367245367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45984.371367245367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45984.371367245367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45984.371367245367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45984.371367245367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45984.371367245367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45984.371367245367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45984.371367245367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45984.371367245367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45984.371367245367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45984.371367245367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45984.371367245367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45984.371367245367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45984.371367245367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45984.371367245367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45984.371367245367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45984.371367245367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45984.371367245367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45984.371367245367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45984.371367245367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45984.371367245367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45984.371367245367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45984.371367245367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45984.371367245367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45984.371367245367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45984.371367245367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45984.371367245367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45984.371367245367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45984.371367245367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45984.371367245367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45984.371367245367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45984.371367245367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45984.371367245367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45984.371367245367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45984.371367245367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45984.371367245367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45984.371367245367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45984.371367245367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45984.371367245367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45984.371367245367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45984.371367245367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45984.371367245367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45984.371367245367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45984.371367245367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45984.371367245367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45984.371367245367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45984.371367245367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45984.371367245367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45984.371367245367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45984.371367245367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45984.371367245367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45984.371367245367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45984.371367245367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45984.371367245367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45984.371367245367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45984.371367245367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45984.371367245367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45984.371367245367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45984.371367245367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45984.371367245367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45984.371367245367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45984.371367245367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45984.371367245367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45984.371367245367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45984.371367245367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45984.371367245367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45984.371367245367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45984.371367245367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45984.371367245367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45984.371367245367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45984.371367245367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45984.371367245367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45984.371367245367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45984.371367245367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45984.371367245367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45984.371367245367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45984.371367245367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45984.371367245367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45984.371367245367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45984.371367245367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45984.371367245367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45984.371367245367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45984.371367245367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45984.371367245367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45984.371367245367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45984.371367245367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45984.371367245367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45984.371367245367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45984.371367245367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45984.371367245367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45984.371367245367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45984.371367245367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45984.371367245367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45984.371367245367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45984.371367245367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45984.371367245367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45984.371367245367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45984.371367245367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45984.371367245367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45984.371367245367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45984.371367245367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45984.371367245367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45984.371367245367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45984.371367245367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92.539307060178544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58.182489930550219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35.71025613425445</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6.8565640046290355</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2.9980686342532863</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6.7848726845113561E-2</v>
      </c>
      <c r="H7" s="128">
        <v>45984.305439814816</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45984.371367245367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45984.371367245367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45984.371367245367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45984.371367245367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45984.371367245367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45984.371367245367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45984.371367245367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45984.371367245367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45984.371367245367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45984.371367245367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45984.371367245367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45984.371367245367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45984.371367245367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45984.371367245367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45984.371367245367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45984.371367245367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45984.371367245367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45984.371367245367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45984.371367245367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45984.371367245367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45984.371367245367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45984.371367245367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45984.371367245367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45984.371367245367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45984.371367245367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45984.371367245367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45984.371367245367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45984.371367245367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45984.371367245367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45984.371367245367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45984.371367245367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45984.371367245367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45984.371367245367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45984.371367245367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45984.371367245367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45984.371367245367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45984.371367245367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45984.371367245367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45984.371367245367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45984.371367245367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45984.371367245367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45984.371367245367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45984.371367245367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45984.371367245367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45984.371367245367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45984.371367245367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45984.371367245367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45984.371367245367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45984.371367245367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45984.371367245367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45984.371367245367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45984.371367245367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45984.371367245367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45984.371367245367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45984.371367245367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45984.371367245367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45984.371367245367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45984.371367245367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45984.371367245367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45984.371367245367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45984.371367245367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45984.371367245367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45984.371367245367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45984.371367245367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45984.371367245367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45984.371367245367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45984.371367245367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45984.371367245367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45984.371367245367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45984.371367245367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45984.371367245367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45984.371367245367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45984.371367245367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45984.371367245367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45984.371367245367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45984.371367245367</v>
      </c>
      <c r="H2" s="121">
        <v>45984.308935185189</v>
      </c>
      <c r="I2" s="119" t="str">
        <f>IFERROR(VLOOKUP(D2,DB!A:F,6,0),"")</f>
        <v>SCECO</v>
      </c>
      <c r="J2" s="119" t="str">
        <f>IFERROR(VLOOKUP(D2,DB!A:G,7,0),"")</f>
        <v>Dead+No BB Design</v>
      </c>
      <c r="K2" s="122" t="s">
        <v>39128</v>
      </c>
      <c r="L2" s="123" t="str">
        <f>IFERROR(VLOOKUP(D2,DB!A:I,9,0),"")</f>
        <v>Latis</v>
      </c>
    </row>
    <row r="3" spans="1:16382" ht="31.5" customHeight="1">
      <c r="A3" s="118"/>
      <c r="B3" s="119" t="str">
        <f>IFERROR(VLOOKUP(D3,DB!A:K,11,0),"")</f>
        <v/>
      </c>
      <c r="C3" s="120"/>
      <c r="D3" s="119"/>
      <c r="E3" s="109"/>
      <c r="F3" s="121"/>
      <c r="G3" s="104">
        <f t="shared" ca="1" si="0"/>
        <v>45984.371367245367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45984.371367245367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45984.371367245367</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45984.371367245367</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45984.371367245367</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45984.371367245367</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45984.371367245367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45984.371367245367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45984.371367245367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45984.371367245367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45984.371367245367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45984.371367245367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45984.371367245367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45984.371367245367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45984.371367245367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45984.371367245367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45984.371367245367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45984.371367245367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45984.371367245367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45984.371367245367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45984.371367245367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45984.371367245367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45984.371367245367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45984.371367245367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45984.371367245367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45984.371367245367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45984.371367245367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45984.371367245367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45984.371367245367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45984.371367245367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45984.371367245367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45984.371367245367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45984.371367245367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45984.371367245367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45984.371367245367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45984.371367245367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45984.371367245367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45984.371367245367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45984.371367245367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45984.371367245367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45984.371367245367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45984.371367245367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45984.371367245367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45984.371367245367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45984.371367245367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45984.371367245367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45984.371367245367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45984.371367245367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45984.371367245367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45984.371367245367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45984.371367245367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45984.371367245367</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